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тест-системы" sheetId="1" r:id="rId1"/>
    <sheet name="Лист1" sheetId="2" r:id="rId2"/>
  </sheets>
  <definedNames/>
  <calcPr fullCalcOnLoad="1"/>
</workbook>
</file>

<file path=xl/sharedStrings.xml><?xml version="1.0" encoding="utf-8"?>
<sst xmlns="http://schemas.openxmlformats.org/spreadsheetml/2006/main" count="257" uniqueCount="83">
  <si>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</si>
  <si>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</si>
  <si>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</si>
  <si>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</si>
  <si>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</si>
  <si>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</si>
  <si>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</si>
  <si>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</si>
  <si>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</si>
  <si>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</si>
  <si>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Номер п/п</t>
  </si>
  <si>
    <t>Адрес</t>
  </si>
  <si>
    <t>Телефон</t>
  </si>
  <si>
    <t>Исполнитель: экономист отдела материально-технического снабжения</t>
  </si>
  <si>
    <t>тел/факс. 8(34675) 6-79-98</t>
  </si>
  <si>
    <t>e-mail: mtsucgb@mail.ru</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</si>
  <si>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</si>
  <si>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Наименование  источника</t>
  </si>
  <si>
    <t>Дата, номер коммерческого предложения</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</si>
  <si>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</si>
  <si>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Срок действия цен до 31.12.2013 года</t>
  </si>
  <si>
    <t>Главный врач                      _________________ В.В.Быков</t>
  </si>
  <si>
    <t>Начальник ОМТС    _________________Р.Ш.Смаилов</t>
  </si>
  <si>
    <t>Шакирова Гузель Альфировна</t>
  </si>
  <si>
    <r>
      <t xml:space="preserve">Способ размещения заказа                  </t>
    </r>
    <r>
      <rPr>
        <b/>
        <sz val="11"/>
        <color indexed="8"/>
        <rFont val="Times New Roman"/>
        <family val="1"/>
      </rPr>
      <t xml:space="preserve">  </t>
    </r>
    <r>
      <rPr>
        <b/>
        <i/>
        <sz val="11"/>
        <color indexed="8"/>
        <rFont val="Times New Roman"/>
        <family val="1"/>
      </rPr>
      <t xml:space="preserve"> Открытый аукцион в электронной форме</t>
    </r>
  </si>
  <si>
    <t>Количество,наб</t>
  </si>
  <si>
    <t>Часть IV. Обоснование расчета начальной (максимальной) цены контракта на поставку  тест систем вирусных инфекций для иммунологической лаборатории за счет средств бюджета города Югорска ( субсидий на выполнение муниципального задания) на 2013 года для  МБЛПУ «ЦГБ г.Югорска"</t>
  </si>
  <si>
    <t xml:space="preserve">ВИЧ-1 р24 - антиген - ИФА-БЕСТ </t>
  </si>
  <si>
    <t>Набор реагентов для иммуноферментного выявления и подтверждения наличия антигена р24 ВИЧ-1.«Сэндвич»-вариант ИФА, конкурентный. Трехстадийный. Количество определений 96 для выявления, 48 для подтверждения и количественного определения. Чувствительность р24 (ВИЧ-1) не хуже 5 пг/мл. Объем исследуемого образца не более 150 мкл для выявления и количеств.определения и не более 300 мкл для подтверждения. Время реакции не более 3 ч.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Срок годности приготовленного рабочего раствора ТМБ не менее 3 ч. Взможность транспортирования при температуре до 25°С не менее 10 сут.</t>
  </si>
  <si>
    <t xml:space="preserve">КомбиБест-ВИЧ-1,2 АГ/АТ (комплект 1) </t>
  </si>
  <si>
    <t xml:space="preserve">Набор реагентов для иммуноферментного выявления антител к ВИЧ-1,2 и антигена р24 ВИЧ-1.
«Сэндвич»-вариант ИФА. Количество определений 192 (24х8). Чувствительность не хужер24 (ВИЧ-1) 10 пг/мл. Объем исследуемого образца не более 70 мкл. Выявление суммарных антител и антигена р24. Условия проведения анализа без шейкера и с использованием шейкера, количество протоколов проведения ИФА не менее 2. Минимальное время реакции не более 1 ч. 35 мин. Срок годности приготовленного рабочего раствора ТМБ не менее 3 ч. Наличие: пленки для заклеивания планшетов, пакета для планшетов типа "зип-лок", унифицированных неспецифических компонентов ФСБ-Т, ТМБ, стоп-реагента, регистрационного удостоверения. Срок годности набора не менее 12 мес. Возможность транспортирования при температуре 23- 25°С не менее 10 сут. </t>
  </si>
  <si>
    <t xml:space="preserve">КомбиБест анти-ВИЧ-1+2 (комплект1/стрип) </t>
  </si>
  <si>
    <t xml:space="preserve">Набор реагентов для иммуноферментного выявления антител к вирусам иммунодефицита человека 1 и 2 типов.«Сэндвич»-вариант ИФА. Одностадийный. Количество определений 192 (24х8). Без предварительной промывки планшета. Выявление суммарных антител. Объем исследуемого образца не более 30 мкл. Условия проведения анализа без шейкера и с использованием шейкера, количество протоколов проведения ИФА не менее 2. Минимальное время реакции не более 1 час 10 мин. Срок годности приготовленных рабочих растворов конъюгата и ТМБ не менее 3 ч. Наличие: пленки для заклеивания планшетов, пакета для планшетов типа "зип-лок", унифицированных неспецифических компонентов ФСБ-Т, ТМБ, стоп-реагента, регистрационного удостоверения. Срок годности набора не менее 18 мес. Возможность транспортирования при температуре 23- 25°С не менее 10 сут.
</t>
  </si>
  <si>
    <t>Вектогеп А-IgM-стрип</t>
  </si>
  <si>
    <t>Набор реагентов для иммуноферментного выявления иммуноглобулинов класса М к вирусу гепатита А.«Capture»-вариант ИФА. Количество определений 96 (12х8). Без предварительной промывки планшета. Одинаковое количество промывок после каждой инкубации. Объем исследуемого образца не более 10 мкл, рабочее разведение исследуемого образцов 1:100. Количество вариантов проведения ИФА не менее 2. Предусмотрены варианты как с шейкированием, так и без. Минимальное время реакции не более 1 час 40 мин. Срок годности набора не менее 12 мес., дробное использование набора может быть реализовано в течение всего срока годности. Набор может быть использован на автоматическом анализаторе. Готовый раствор ТМБ. Срок годности приготовленного рабочего раствора конъюгата не менее 3 ч., ФСБ-Т не менее 5 сут. при 2-8° С. Наличие: пленки для заклеивания планшета, пакета для планшета типа "зип-лок", планшета для предварительного разведения сывороток, готового раствора ТМБ,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t>
  </si>
  <si>
    <t>Вектогеп А - IgG</t>
  </si>
  <si>
    <t xml:space="preserve">Набор реагентов для иммуноферментного количественного и качественного определения иммуноглобулинов класса G к вирусу гепатита A. Непрямой вариант ИФА. Количество определений 96 (12х8). Возможность качественного и количественного определения концентрации специфическихIgG. Без предварительной промывки планшета. Одинаковое количество промывок после каждой инкубации. Готовые жидкие калибраторы розового цвета различной интенсивности в диапазоне 0-200 мМЕ/мл – 3 шт, концентрации которых не изменяются, жидкий калибровочный образец зеленого цвета с концентрацией 20 мМЕ/мл Динамический диапазон: от 20 до 200 мМЕ/мл. Чувствительность не хуже 20 мМЕ/мл. Объем исследуемого образца не более 10 мкл, разведение 1:100. Время реакции не более 1 час 25 мин. Срок годности набора не менее 12 мес., дробное использование набора может быть реализовано в течение всего срока годности. Набор может быть использован на автоматическом анализаторе. Готовые растворы конъюгата и ТМБ. Срок годности приготовленного рабочих раствора ФСБ-Т не менее 5 сут. при 2-8° С. Наличие: пленки для заклеивания планшета, пакета для планшета типа "зип-лок", планшета для предварительного разведения сывороток, готового раствора ТМБ, унифицированных неспецифических компонентов ФСБ-Т, ТМБ, стоп-реагента, РпРС, регистрационного удостоверения. </t>
  </si>
  <si>
    <t xml:space="preserve">Вектогеп В - HBs-антиген - стрип (комплект 3). </t>
  </si>
  <si>
    <t xml:space="preserve">Набор реагентов для иммуноферментного выявления HBsAg.ИФА, метод одностадийный, для обследования доноров крови, органов, тканей человека и дифференциальной диагностики вирусных гепатитов, с однократным внесением конъюгата, не требующий предварительной промывки планшета; с чувствительностью 0,01 нг/мл, выявляет мутантные формы, в том числе в 143 и 145 аминокислотных положениях. Количество определений 96 (12х8). Жидкий слабоположительный образец с концентрацией 0,2±0,1 МЕ/мл HBsAgayw 3 субтипа, контрольный положительный образец с концентрацией 4±2 МЕ/мл HBsAgayw 2 субтипа, объем сыворотки или плазмы крови не более 100 мкл; стабильность рабочего раствора ТМБ не менее 3 ч., рабочего раствора конъюгата не менее 8 ч., ФСБ-Т не менее 3 сут. при 2-8° С Стандартизация условий проведения ферментативной реакции с хромогеном в термостате при 37°С, условия проведения анализа с использованием шейкера, количество протоколов проведения ИФА не менее 6, с возможностью получения чувствительности 0,05 нг/мл. Срок годности набора не менее 12 мес., дробное использование набора может быть реализовано в течение всего срока годности. Наличие унифицированных неспецифических компонентов ФСБ-Т, ТМБ, стоп-реагента, регистрационного удостоверения. Минимальное время проведения реакции не более 1ч 20 мин. Возможность транспортирования при температуре 23- 25°С не менее 10 сут. 
</t>
  </si>
  <si>
    <t xml:space="preserve">Вектогеп В-HBs-антиген - подтверждающий тест - стрип (комплект 5). </t>
  </si>
  <si>
    <t>Набор реагентов для иммуноферментного выявления и подтверждения присутствия HBsAg.ИФА, метод одностадийный, с однократным внесением конъюгата, не требующий предварительной промывки планшета; с чувствительностью 0,01 нг/мл. Количество определений 48 (6х8). Жидкий слабоположительный образец с концентрацией 0,2±0,1 МЕ/мл HBsAgayw 3 субтипа, контрольный положительный образец с концентрацией 4±2 МЕ/мл HBsAgayw 2 субтипа, объем сыворотки или плазмы крови не более 100 мкл; стабильность рабочего раствора ТМБ не менее 3 ч., рабочего раствора конъюгата не менее 8 ч., ФСБ-Т не менее 3 сут. при 2-8° С Стандартизация условий проведения ферментативной реакции с хромогеном в термостате при 37° С, условия проведения анализа с использованием шейкера. Количество протоколов проведения ИФА не менее 6, с возможностью получения чувствительности 0,05 нг/мл. Срок годности набора не менее 12 мес., дробное использование набора может быть реализовано в течение всего срока годности Наличие унифицированных неспецифических компонентов ФСБ-Т, ТМБ, стоп-реагента, регистрационного удостоверения. Минимальное время проведения реакции не более 1ч 20 мин. Возможность транспортирования при температуре 23- 25° С не менее 10 сут.</t>
  </si>
  <si>
    <t>ВектоHBcAg - IgM</t>
  </si>
  <si>
    <t xml:space="preserve">Набор реагентов для иммуноферментного выявления иммуноглобулинов класса М к core антигену вируса гепатита В.«Capture»-вариант ИФА. Количество определений 96 (12х8). Без предварительной промывки планшета. Одинаковое количество промывок после каждой инкубации. Объем исследуемого образца не более 10 мкл. Рабочее разведение исследуемого образца 1:10. Количество протоколов проведения ИФА не менее 2. Время реакции не более 1 час 25 мин на термошейкере.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 
</t>
  </si>
  <si>
    <t xml:space="preserve">ВектоHBcAg - антитела </t>
  </si>
  <si>
    <t xml:space="preserve">Набор реагентов для иммуноферментного выявления суммарных антител к core-антигену вируса гепатита В.Конкурентный ИФА. Одностадийный. Количество определений 96 (12х8). Без предварительной промывки планшета. Объем исследуемого образца не более 50 мкл. Время реакции не более 1 час 25 мин.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 </t>
  </si>
  <si>
    <t xml:space="preserve">ВектоHBe-антиген </t>
  </si>
  <si>
    <t>Набор реагентов для иммуноферментного выявления Е-антигена вируса гепатита В.ИФА одностадийный. Количество определений 96 (12х8). Без предварительной промывки планшета. Объем исследуемого образца не более 50 мкл. Время реакции не более 55 мин на шейкере или 1 часа 25 мин без шейкера. Количество промывок 5.Наличие слабоположительного образца в жидкой форме.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t>
  </si>
  <si>
    <t>ВектоHBe - IgG</t>
  </si>
  <si>
    <t xml:space="preserve">Набор реагентов для иммуноферментного выявления иммуноглобулинов класса G к HВe-антигену вируса гепатита В.Непрямой ИФА. Количество определений 96 (12х8). Без предварительной промывки планшета. Объем исследуемого образца не более 10 мкл. Рабочее разведение исследуемого образца 1:10. Время реакции не более 1 час 25 мин. Одинаковое количество промывок после каждой инкубации. Наличие в жидкой форме слабоположительного образца. Готовые однокомпонентные растворы конъюгата и ТМБ, не требующие разведения. Стабильность рабочего раствороа ФСБ-Т не менее 5 сут. при 2-8°С. Срок годности набора не менее 12 мес.; после первого вскрытия компонентов до конца срока годности набора. Набор может быть использован на автоматическом анализаторе.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
</t>
  </si>
  <si>
    <t>РекомбиБест анти-ВГС - IgM</t>
  </si>
  <si>
    <t xml:space="preserve">Набор реагентов для иммуноферментного выявления иммуноглобулинов класса М к вирусу гепатита С.Непрямой ИФА. Количество определений 96 (12х8). Время реакции не более 1 час 30 мин. Конечное разведение исследуемого образца в 5 раз. Объем сыворотки или плазмы крови не более 20 мкл. Объемное равенство контролей и образцов. Стабильность рабочего раствора ТМБ не менее 3 ч. Срок годности набора не менее 12 мес.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 
</t>
  </si>
  <si>
    <t xml:space="preserve">БЕСТ анти-ВГС (комплект 2) </t>
  </si>
  <si>
    <t>Набор реагентов для иммуноферментного выявления иммуноглобулинов классов G и M к вирусу гепатита С.Непрямой ИФА. Количество определений 96 (12х8). Объем сыворотки или плазмы крови не более 40 мкл. Объемное равенство контролей и образцов. Стандартизация условий проведения ферментативной реакции с хромогеном в термостате при 37°С. Минимальное время проведения реакции не более 1ч 20 мин. Количество протоколов проведения ИФА не менее 4. Предусмотрен расчет коэффициента позитивности. Стабильность рабочего раствора ТМБ не менее 3 ч. Срок годности набора не менее 12 мес.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t>
  </si>
  <si>
    <t xml:space="preserve">БЕСТ анти-ВГС-СПЕКТР </t>
  </si>
  <si>
    <t>Набор реагентов для иммуноферментного выявления иммуноглобулинов классов G и M к индивидуальным белкам вируса гепатита С (core, NS3, NS4, NS5).Непрямой ИФА, двухстадийный, с однократной предварительной промывкой планшета. Количество определений 24 (6х4). Объем сыворотки или плазмы крови не более 160 мкл (4х40 мкл). Расположение антигенов на планшете горизонтально: core в рядах А, Е; NS3 в рядах В, F; NS4 в рядах C,G; NS5 в рядах D,H. Объемное равенство контролей и образцов. Стандартизация условий проведения ферментативной реакции с хромогеном в термостате при 37°С. Время проведения реакции не более 1ч 20 мин. Количество протоколов проведения ИФА не менее 4. Предусмотрен расчет коэффициента позитивности. Стабильность рабочего раствора ТМБ не менее 3 ч. Срок годности набора не менее 12 мес.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t>
  </si>
  <si>
    <t>Вектогеп Д - IgM</t>
  </si>
  <si>
    <t xml:space="preserve">Набор реагентов для иммуноферментного выявления иммуноглобулинов класса М к вирусу гепатита Дельта.«Capture»-вариант ИФА. Количество определений 96 (12х8). Без предварительной промывки планшета. Одинаковое количество промывок после каждой инкубации. Объем исследуемого образца не более 10 мкл. Рабочее разведение исследуемого образца 1:100. Время реакции не более 2 ч. 25 мин. Готовые однокомпонентные растворы конъюгата и ТМБ, не требующие разведения. Стабильность рабочего раствора ФСБ-Т не менее 5 сут. при 2-8°С.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планшета для предварительного разведения сывороток, унифицированных неспецифических компонентов ФСБ-Т, ТМБ, стоп-реагента, РпРС, регистрационного удостоверения. Возможность транспортирования при температуре 23- 25°С не менее 10 сут. 
</t>
  </si>
  <si>
    <t>Вектогеп Д - антитела - стрип</t>
  </si>
  <si>
    <t xml:space="preserve">Набор реагентов для иммуноферментного выявления суммарных антител к вирусу гепатита Дельта.Конкурентный ИФА, одностадийный. Количество определений 96 (12х8). Без предварительной промывки планшета. Объем исследуемого образца не более 10 мкл. Рабочее разведение исследуемого образца 1:10. Время реакции не более 1 час 25 мин. Готовые однокомпонентные растворы конъюгата и ТМБ, не требующие разведения. Стабильность рабочего раствора ФСБ-Т не менее 5 сут. при 2-8°С.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 
</t>
  </si>
  <si>
    <t>ВектогепЕ-IgG</t>
  </si>
  <si>
    <t xml:space="preserve">Набор реагентов для иммуноферментного выявления иммуноглобулинов класса G к вирусу гепатита Е.Непрямой ИФА, двухстадийный. Количество определений 96 (12х8). Без предварительной промывки планшета. Одинаковое количество промывок после каждой инкубации. Возможность определения титра антител. Объем исследуемого образца не более 10 мкл. Рабочее разведение исследуемого образца 1:100. Время реакции не более 1 час 55 мин. Готовые однокомпонентные растворы конъюгата и ТМБ, не требующие разведения. Стабильность рабочего раствора ФСБ-Т не менее 5 сут. при 2-8°С.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планшета для предварительного разведения сывороток, унифицированных неспецифических компонентов ФСБ-Т, ТМБ, стоп-реагента, РпРС, регистрационного удостоверения. Возможность транспортирования при температуре 23- 25°С не менее 10 сут. 
</t>
  </si>
  <si>
    <t>Вектогеп Е-IgМ</t>
  </si>
  <si>
    <t xml:space="preserve">Набор реагентов для иммуноферментного выявления иммуноглобулинов класса М к вирусу гепатита Е.Непрямой ИФА. Количество определений 96 (12х8). Без предварительной промывки планшета. Одинаковое количество промывок после каждой инкубации. Объем исследуемого образца не более 10 мкл. Рабочее разведение исследуемого образца 1:100. Время реакции не более 1 час 25 мин. Готовые однокомпонентные растворы конъюгата и ТМБ, не требующие разведения. Стабильность рабочего раствора ФСБ-Т не менее 5 сут. при 2-8°С.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планшета для предварительного разведения сывороток, унифицированных неспецифических компонентов ФСБ-Т, ТМБ, стоп-реагента, РпРС, регистрационного удостоверения. Возможность транспортирования при температуре 23- 25°С не менее 10 сут. </t>
  </si>
  <si>
    <t xml:space="preserve">Набор реагентов для иммуноферментного выявления суммарных антител к Treponemapallidum.«Сэндвич»-вариант ИФА, одностадийный. Для выявления суммарных антител (IgG, IgA, IgM) к возбудителю сифилиса в сыворотке (плазме) крови и ликворе человека, имеет рекомендации для массового скрининга крови на станциях переливания крови и для диагностики сифилиса как составная часть комплекса серологических реакци. Не требуется предварительной промывки планшета; количество определений 96 (12х8). Объем исследуемого образца не более 10 мкл. Внесение образцов в сухой планшет. Объемное равенство контролей и образцов. Срок годности готового раствора ТМБ не менее 3 ч.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Возможность транспортирования при температуре 23- 25°С не менее 10 сут. </t>
  </si>
  <si>
    <t xml:space="preserve">РекомбиБест антипаллидум - суммарные антитела (комплект 2) </t>
  </si>
  <si>
    <t>РекомбиБестантипаллидум - IgM</t>
  </si>
  <si>
    <t xml:space="preserve">Набор реагентов для иммуноферментного выявления антител класса IgM к Treponemapallidum.
«Capture»-вариант ИФА. Предусмотрено определение титра антител. Объем исследуемого образца не более 10 мкл. Время реакции не более 1 час 25 мин, без предварительной промывки планшета. Срок годности набора 12 мес. Возможность транспортирования при температуре 23- 25°С не менее 10 сут. Наличие: пленки для заклеивания планшета, пакета для планшета типа "зип-лок", унифицированных неспецифических компонентов ФСБ-Т, ТМБ, стоп-реагента, регистрационного удостоверения. </t>
  </si>
  <si>
    <t>Начальная (максимальная) цена: 1 178 560 ( Один миллион сто семьдесят восемь тысяч пятьсот шестьдесят ) рублей  00 коп.</t>
  </si>
  <si>
    <t>ЗАО"Вектор-Бест"</t>
  </si>
  <si>
    <t>Вх.№929 от 11.06.2013г.</t>
  </si>
  <si>
    <t>630559,Новосибирская обл. и р-н,р.п.Кольцово,АБК</t>
  </si>
  <si>
    <t>8(383)227-73-60</t>
  </si>
  <si>
    <t>ООО"Сибирская Диагностическая Компания"</t>
  </si>
  <si>
    <t>Вх.№930 от 11.06.2013г.</t>
  </si>
  <si>
    <t>630060,г.Новосибирск,ул.Зеленая горка,1</t>
  </si>
  <si>
    <t>8(383)334-88-13</t>
  </si>
  <si>
    <t>ООО"СибБиоМедЦентр"</t>
  </si>
  <si>
    <t>Вх.№931 от 13.06.2013г.</t>
  </si>
  <si>
    <t>630102,г.Новосибирск,ул.Зыряновская,55</t>
  </si>
  <si>
    <t>8-923-1348-890</t>
  </si>
  <si>
    <t>Дата составления сводной таблицы 13 июня 2013 года</t>
  </si>
  <si>
    <t xml:space="preserve">По разделам: 0901 б-т - 102 860,00 коп.  </t>
  </si>
  <si>
    <t xml:space="preserve">       0902 б-т - 1 075 700,00 коп.</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</si>
</sst>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41">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Times New Roman"/>
      <family val="1"/>
    </font>
    <font>
      <b/>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thin"/>
      <right style="thin"/>
      <top style="thin"/>
      <bottom>
        <color indexed="63"/>
      </bottom>
    </border>
    <border>
      <left/>
      <right style="medium"/>
      <top style="thin"/>
      <bottom>
        <color indexed="63"/>
      </bottom>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thin"/>
      <right/>
      <top style="thin"/>
      <bottom style="thin"/>
    </border>
    <border>
      <left style="medium"/>
      <right/>
      <top style="medium"/>
      <bottom style="medium"/>
    </border>
    <border>
      <left style="medium"/>
      <right style="medium"/>
      <top/>
      <bottom style="medium"/>
    </border>
    <border>
      <left style="medium"/>
      <right/>
      <top style="medium"/>
      <bottom/>
    </border>
    <border>
      <left style="medium"/>
      <right/>
      <top/>
      <bottom style="medium"/>
    </border>
    <border>
      <left/>
      <right style="medium"/>
      <top/>
      <bottom style="medium"/>
    </border>
    <border>
      <left/>
      <right/>
      <top style="thin"/>
      <bottom style="thin"/>
    </border>
    <border>
      <left style="thin"/>
      <right/>
      <top style="medium"/>
      <bottom style="thin"/>
    </border>
    <border>
      <left/>
      <right/>
      <top style="medium"/>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mediu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70">
    <xf numFmtId="0" fontId="0" fillId="0" borderId="0" xfId="0" applyFont="1" applyAlignment="1">
      <alignment/>
    </xf>
    <xf numFmtId="0" fontId="39" fillId="0" borderId="0" xfId="0" applyFont="1" applyAlignment="1">
      <alignment/>
    </xf>
    <xf numFmtId="0" fontId="39" fillId="0" borderId="10" xfId="0" applyFont="1" applyBorder="1" applyAlignment="1">
      <alignment horizontal="center"/>
    </xf>
    <xf numFmtId="0" fontId="39" fillId="0" borderId="11"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vertical="center" wrapText="1"/>
    </xf>
    <xf numFmtId="0" fontId="39" fillId="0" borderId="14" xfId="0" applyFont="1" applyBorder="1" applyAlignment="1">
      <alignment horizontal="center"/>
    </xf>
    <xf numFmtId="0" fontId="39" fillId="0" borderId="15" xfId="0" applyFont="1" applyBorder="1" applyAlignment="1">
      <alignment horizontal="center"/>
    </xf>
    <xf numFmtId="0" fontId="39" fillId="0" borderId="16" xfId="0" applyFont="1" applyBorder="1" applyAlignment="1">
      <alignment horizontal="center" vertical="center" wrapText="1"/>
    </xf>
    <xf numFmtId="0" fontId="39" fillId="0" borderId="13" xfId="0" applyFont="1" applyBorder="1" applyAlignment="1">
      <alignment horizontal="center"/>
    </xf>
    <xf numFmtId="0" fontId="39" fillId="0" borderId="17" xfId="0" applyFont="1" applyBorder="1" applyAlignment="1">
      <alignment horizontal="center"/>
    </xf>
    <xf numFmtId="0" fontId="39" fillId="0" borderId="18" xfId="0" applyFont="1" applyBorder="1" applyAlignment="1">
      <alignment horizontal="center"/>
    </xf>
    <xf numFmtId="0" fontId="39" fillId="0" borderId="19" xfId="0" applyFont="1" applyBorder="1" applyAlignment="1">
      <alignment horizontal="center"/>
    </xf>
    <xf numFmtId="0" fontId="39" fillId="0" borderId="18" xfId="0" applyFont="1" applyBorder="1" applyAlignment="1">
      <alignment horizontal="center" vertical="center" wrapText="1"/>
    </xf>
    <xf numFmtId="165" fontId="39" fillId="0" borderId="13" xfId="0" applyNumberFormat="1" applyFont="1" applyBorder="1" applyAlignment="1">
      <alignment horizontal="center"/>
    </xf>
    <xf numFmtId="165" fontId="39" fillId="0" borderId="18" xfId="0" applyNumberFormat="1" applyFont="1" applyBorder="1" applyAlignment="1">
      <alignment horizontal="center"/>
    </xf>
    <xf numFmtId="165" fontId="39" fillId="0" borderId="19" xfId="0" applyNumberFormat="1" applyFont="1" applyBorder="1" applyAlignment="1">
      <alignment horizontal="center"/>
    </xf>
    <xf numFmtId="165" fontId="39" fillId="33" borderId="13" xfId="0" applyNumberFormat="1" applyFont="1" applyFill="1" applyBorder="1" applyAlignment="1">
      <alignment horizontal="center"/>
    </xf>
    <xf numFmtId="165" fontId="39" fillId="33" borderId="18" xfId="0" applyNumberFormat="1" applyFont="1" applyFill="1" applyBorder="1" applyAlignment="1">
      <alignment horizontal="center"/>
    </xf>
    <xf numFmtId="0" fontId="39" fillId="0" borderId="20" xfId="0" applyFont="1" applyBorder="1" applyAlignment="1">
      <alignment horizontal="center" vertical="center" wrapText="1"/>
    </xf>
    <xf numFmtId="165" fontId="39" fillId="33" borderId="20" xfId="0" applyNumberFormat="1" applyFont="1" applyFill="1" applyBorder="1" applyAlignment="1">
      <alignment horizontal="center"/>
    </xf>
    <xf numFmtId="165" fontId="39" fillId="0" borderId="20" xfId="0" applyNumberFormat="1" applyFont="1" applyBorder="1" applyAlignment="1">
      <alignment horizontal="center"/>
    </xf>
    <xf numFmtId="165" fontId="39" fillId="0" borderId="21" xfId="0" applyNumberFormat="1" applyFon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39" fillId="0" borderId="0" xfId="0" applyNumberFormat="1" applyFont="1" applyBorder="1" applyAlignment="1">
      <alignment horizontal="center"/>
    </xf>
    <xf numFmtId="0" fontId="39" fillId="0" borderId="0" xfId="0" applyNumberFormat="1" applyFont="1" applyAlignment="1">
      <alignment horizontal="left" vertical="center" wrapText="1"/>
    </xf>
    <xf numFmtId="0" fontId="39" fillId="0" borderId="22"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xf>
    <xf numFmtId="0" fontId="39" fillId="0" borderId="25" xfId="0" applyFont="1" applyBorder="1" applyAlignment="1">
      <alignment horizontal="center" vertical="center" wrapText="1"/>
    </xf>
    <xf numFmtId="0" fontId="39" fillId="0" borderId="0" xfId="0" applyFont="1" applyBorder="1" applyAlignment="1">
      <alignment/>
    </xf>
    <xf numFmtId="0" fontId="39" fillId="0" borderId="0" xfId="0" applyFont="1" applyAlignment="1">
      <alignment vertical="top"/>
    </xf>
    <xf numFmtId="0" fontId="39" fillId="0" borderId="26"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0" xfId="0" applyFont="1" applyAlignment="1">
      <alignment horizontal="left" vertical="center"/>
    </xf>
    <xf numFmtId="0" fontId="39" fillId="0" borderId="27"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8" xfId="0" applyFont="1" applyBorder="1" applyAlignment="1">
      <alignment horizontal="center" vertical="center" wrapText="1"/>
    </xf>
    <xf numFmtId="44" fontId="39" fillId="0" borderId="29" xfId="43" applyFont="1" applyBorder="1" applyAlignment="1">
      <alignment horizontal="center" vertical="center" wrapText="1"/>
    </xf>
    <xf numFmtId="0" fontId="39" fillId="0" borderId="25"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33" borderId="26" xfId="0" applyFont="1" applyFill="1" applyBorder="1" applyAlignment="1">
      <alignment horizontal="center" vertical="center" wrapText="1"/>
    </xf>
    <xf numFmtId="0" fontId="39" fillId="33" borderId="32" xfId="0" applyFont="1" applyFill="1" applyBorder="1" applyAlignment="1">
      <alignment horizontal="center" vertical="center" wrapText="1"/>
    </xf>
    <xf numFmtId="0" fontId="39" fillId="33" borderId="33" xfId="0" applyFont="1" applyFill="1" applyBorder="1" applyAlignment="1">
      <alignment horizontal="center" vertical="center" wrapText="1"/>
    </xf>
    <xf numFmtId="0" fontId="39" fillId="33" borderId="34" xfId="0" applyFont="1" applyFill="1" applyBorder="1" applyAlignment="1">
      <alignment horizontal="center" vertical="center" wrapText="1"/>
    </xf>
    <xf numFmtId="0" fontId="39" fillId="0" borderId="35" xfId="0" applyFont="1" applyBorder="1" applyAlignment="1">
      <alignment horizontal="left" vertical="center" wrapText="1"/>
    </xf>
    <xf numFmtId="0" fontId="39" fillId="0" borderId="0" xfId="0" applyFont="1" applyAlignment="1">
      <alignment horizontal="left" vertical="center" wrapText="1"/>
    </xf>
    <xf numFmtId="0" fontId="39" fillId="0" borderId="0" xfId="0" applyFont="1" applyAlignment="1">
      <alignment horizontal="left"/>
    </xf>
    <xf numFmtId="44" fontId="39" fillId="0" borderId="24" xfId="43" applyFont="1" applyBorder="1" applyAlignment="1">
      <alignment horizontal="center" vertical="center" wrapText="1"/>
    </xf>
    <xf numFmtId="44" fontId="39" fillId="0" borderId="28" xfId="43" applyFont="1" applyBorder="1" applyAlignment="1">
      <alignment horizontal="center" vertical="center" wrapText="1"/>
    </xf>
    <xf numFmtId="0" fontId="39" fillId="0" borderId="0" xfId="0" applyNumberFormat="1" applyFont="1" applyAlignment="1">
      <alignment horizontal="left" vertical="center" wrapText="1"/>
    </xf>
    <xf numFmtId="0" fontId="39" fillId="0" borderId="0" xfId="0" applyFont="1" applyAlignment="1">
      <alignment horizontal="left" vertical="center"/>
    </xf>
    <xf numFmtId="0" fontId="39" fillId="0" borderId="0" xfId="0" applyFont="1" applyAlignment="1">
      <alignment horizontal="center" vertical="center" wrapText="1"/>
    </xf>
    <xf numFmtId="0" fontId="39" fillId="0" borderId="0" xfId="0" applyFont="1" applyAlignment="1">
      <alignment horizontal="left" wrapText="1"/>
    </xf>
    <xf numFmtId="0" fontId="39" fillId="0" borderId="26"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6" xfId="0" applyFont="1" applyBorder="1" applyAlignment="1">
      <alignment horizontal="center"/>
    </xf>
    <xf numFmtId="0" fontId="39" fillId="0" borderId="37"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33" borderId="18" xfId="0" applyFont="1" applyFill="1" applyBorder="1" applyAlignment="1">
      <alignment horizontal="center" vertical="center" wrapText="1"/>
    </xf>
    <xf numFmtId="0" fontId="39" fillId="33" borderId="26" xfId="0" applyFont="1" applyFill="1" applyBorder="1" applyAlignment="1">
      <alignment horizontal="center" vertical="top" wrapText="1"/>
    </xf>
    <xf numFmtId="0" fontId="39" fillId="33" borderId="32" xfId="0" applyFont="1" applyFill="1" applyBorder="1" applyAlignment="1">
      <alignment horizontal="center" vertical="top" wrapText="1"/>
    </xf>
    <xf numFmtId="0" fontId="39" fillId="33" borderId="38" xfId="0" applyFont="1" applyFill="1" applyBorder="1" applyAlignment="1">
      <alignment horizontal="center" vertical="top" wrapText="1"/>
    </xf>
    <xf numFmtId="0" fontId="40" fillId="0" borderId="0" xfId="0" applyFont="1" applyAlignment="1">
      <alignment horizontal="left"/>
    </xf>
    <xf numFmtId="0" fontId="39"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5"/>
  <sheetViews>
    <sheetView tabSelected="1" zoomScalePageLayoutView="0" workbookViewId="0" topLeftCell="A114">
      <selection activeCell="C110" sqref="C110"/>
    </sheetView>
  </sheetViews>
  <sheetFormatPr defaultColWidth="9.140625" defaultRowHeight="15"/>
  <cols>
    <col min="1" max="1" width="17.00390625" style="1" customWidth="1"/>
    <col min="2" max="2" width="28.57421875" style="1" customWidth="1"/>
    <col min="3" max="3" width="28.421875" style="1" customWidth="1"/>
    <col min="4" max="4" width="30.00390625" style="1" customWidth="1"/>
    <col min="5" max="5" width="14.00390625" style="1" customWidth="1"/>
    <col min="6" max="6" width="14.140625" style="1" customWidth="1"/>
    <col min="7" max="16384" width="9.140625" style="1" customWidth="1"/>
  </cols>
  <sheetData>
    <row r="1" spans="1:6" ht="47.25" customHeight="1">
      <c r="A1" s="56" t="s">
        <v>26</v>
      </c>
      <c r="B1" s="56"/>
      <c r="C1" s="56"/>
      <c r="D1" s="56"/>
      <c r="E1" s="56"/>
      <c r="F1" s="56"/>
    </row>
    <row r="2" spans="1:6" ht="4.5" customHeight="1">
      <c r="A2" s="57"/>
      <c r="B2" s="57"/>
      <c r="C2" s="57"/>
      <c r="D2" s="57"/>
      <c r="E2" s="57"/>
      <c r="F2" s="57"/>
    </row>
    <row r="3" spans="3:6" ht="15.75" thickBot="1">
      <c r="C3" s="60" t="s">
        <v>24</v>
      </c>
      <c r="D3" s="60"/>
      <c r="E3" s="60"/>
      <c r="F3" s="60"/>
    </row>
    <row r="4" spans="1:6" ht="15.75" thickBot="1">
      <c r="A4" s="39" t="s">
        <v>1</v>
      </c>
      <c r="B4" s="37" t="s">
        <v>2</v>
      </c>
      <c r="C4" s="61"/>
      <c r="D4" s="61"/>
      <c r="E4" s="39" t="s">
        <v>3</v>
      </c>
      <c r="F4" s="39" t="s">
        <v>4</v>
      </c>
    </row>
    <row r="5" spans="1:6" ht="15.75" thickBot="1">
      <c r="A5" s="40"/>
      <c r="B5" s="2">
        <v>1</v>
      </c>
      <c r="C5" s="3">
        <v>2</v>
      </c>
      <c r="D5" s="4">
        <v>3</v>
      </c>
      <c r="E5" s="40"/>
      <c r="F5" s="40"/>
    </row>
    <row r="6" spans="1:6" ht="16.5" customHeight="1">
      <c r="A6" s="5" t="s">
        <v>5</v>
      </c>
      <c r="B6" s="62" t="s">
        <v>27</v>
      </c>
      <c r="C6" s="63"/>
      <c r="D6" s="63"/>
      <c r="E6" s="6" t="s">
        <v>6</v>
      </c>
      <c r="F6" s="7" t="s">
        <v>6</v>
      </c>
    </row>
    <row r="7" spans="1:6" ht="143.25" customHeight="1">
      <c r="A7" s="8" t="s">
        <v>7</v>
      </c>
      <c r="B7" s="58" t="s">
        <v>28</v>
      </c>
      <c r="C7" s="59"/>
      <c r="D7" s="59"/>
      <c r="E7" s="9"/>
      <c r="F7" s="10"/>
    </row>
    <row r="8" spans="1:6" ht="15" customHeight="1">
      <c r="A8" s="34" t="s">
        <v>25</v>
      </c>
      <c r="B8" s="58">
        <v>2</v>
      </c>
      <c r="C8" s="59"/>
      <c r="D8" s="59"/>
      <c r="E8" s="11" t="s">
        <v>6</v>
      </c>
      <c r="F8" s="12" t="s">
        <v>6</v>
      </c>
    </row>
    <row r="9" spans="1:6" ht="15">
      <c r="A9" s="13" t="s">
        <v>8</v>
      </c>
      <c r="B9" s="14">
        <v>6013.7</v>
      </c>
      <c r="C9" s="14">
        <v>6615.07</v>
      </c>
      <c r="D9" s="14">
        <v>6314.44</v>
      </c>
      <c r="E9" s="15">
        <f>(B9+C9+D9)/3</f>
        <v>6314.403333333333</v>
      </c>
      <c r="F9" s="16">
        <f>E9</f>
        <v>6314.403333333333</v>
      </c>
    </row>
    <row r="10" spans="1:6" ht="15.75" thickBot="1">
      <c r="A10" s="13" t="s">
        <v>9</v>
      </c>
      <c r="B10" s="15">
        <f>B8*B9</f>
        <v>12027.4</v>
      </c>
      <c r="C10" s="15">
        <f>B8*C9</f>
        <v>13230.14</v>
      </c>
      <c r="D10" s="15">
        <f>D9*B8</f>
        <v>12628.88</v>
      </c>
      <c r="E10" s="15">
        <f>E9*B8</f>
        <v>12628.806666666665</v>
      </c>
      <c r="F10" s="16">
        <f>E10</f>
        <v>12628.806666666665</v>
      </c>
    </row>
    <row r="11" spans="1:6" ht="21.75" customHeight="1">
      <c r="A11" s="5" t="s">
        <v>5</v>
      </c>
      <c r="B11" s="47" t="s">
        <v>29</v>
      </c>
      <c r="C11" s="48"/>
      <c r="D11" s="48"/>
      <c r="E11" s="6" t="s">
        <v>6</v>
      </c>
      <c r="F11" s="7" t="s">
        <v>6</v>
      </c>
    </row>
    <row r="12" spans="1:6" ht="149.25" customHeight="1">
      <c r="A12" s="13" t="s">
        <v>7</v>
      </c>
      <c r="B12" s="64" t="s">
        <v>30</v>
      </c>
      <c r="C12" s="64"/>
      <c r="D12" s="64"/>
      <c r="E12" s="11"/>
      <c r="F12" s="11"/>
    </row>
    <row r="13" spans="1:6" ht="15">
      <c r="A13" s="34" t="s">
        <v>25</v>
      </c>
      <c r="B13" s="45">
        <v>112</v>
      </c>
      <c r="C13" s="46"/>
      <c r="D13" s="46"/>
      <c r="E13" s="11" t="s">
        <v>6</v>
      </c>
      <c r="F13" s="12" t="s">
        <v>6</v>
      </c>
    </row>
    <row r="14" spans="1:6" ht="15">
      <c r="A14" s="13" t="s">
        <v>8</v>
      </c>
      <c r="B14" s="17">
        <v>6146.8</v>
      </c>
      <c r="C14" s="17">
        <v>6761.48</v>
      </c>
      <c r="D14" s="17">
        <v>6454.14</v>
      </c>
      <c r="E14" s="15">
        <f>(B14+C14+D14)/3</f>
        <v>6454.139999999999</v>
      </c>
      <c r="F14" s="16">
        <f>E14</f>
        <v>6454.139999999999</v>
      </c>
    </row>
    <row r="15" spans="1:6" ht="15.75" thickBot="1">
      <c r="A15" s="13" t="s">
        <v>9</v>
      </c>
      <c r="B15" s="18">
        <f>B13*B14</f>
        <v>688441.6</v>
      </c>
      <c r="C15" s="18">
        <f>B13*C14</f>
        <v>757285.76</v>
      </c>
      <c r="D15" s="18">
        <f>D14*B13</f>
        <v>722863.68</v>
      </c>
      <c r="E15" s="15">
        <f>E14*B13</f>
        <v>722863.6799999999</v>
      </c>
      <c r="F15" s="16">
        <f>E15</f>
        <v>722863.6799999999</v>
      </c>
    </row>
    <row r="16" spans="1:6" ht="21" customHeight="1">
      <c r="A16" s="5" t="s">
        <v>5</v>
      </c>
      <c r="B16" s="47" t="s">
        <v>31</v>
      </c>
      <c r="C16" s="48"/>
      <c r="D16" s="48"/>
      <c r="E16" s="6" t="s">
        <v>6</v>
      </c>
      <c r="F16" s="7" t="s">
        <v>6</v>
      </c>
    </row>
    <row r="17" spans="1:6" ht="153" customHeight="1">
      <c r="A17" s="13" t="s">
        <v>7</v>
      </c>
      <c r="B17" s="64" t="s">
        <v>32</v>
      </c>
      <c r="C17" s="64"/>
      <c r="D17" s="64"/>
      <c r="E17" s="11"/>
      <c r="F17" s="11"/>
    </row>
    <row r="18" spans="1:6" ht="15">
      <c r="A18" s="34" t="s">
        <v>25</v>
      </c>
      <c r="B18" s="45">
        <v>10</v>
      </c>
      <c r="C18" s="46"/>
      <c r="D18" s="46"/>
      <c r="E18" s="11" t="s">
        <v>6</v>
      </c>
      <c r="F18" s="12" t="s">
        <v>6</v>
      </c>
    </row>
    <row r="19" spans="1:6" ht="15">
      <c r="A19" s="13" t="s">
        <v>8</v>
      </c>
      <c r="B19" s="17">
        <v>3102</v>
      </c>
      <c r="C19" s="17">
        <v>3412.2</v>
      </c>
      <c r="D19" s="17">
        <v>3257.1</v>
      </c>
      <c r="E19" s="15">
        <f>(B19+C19+D19)/3</f>
        <v>3257.1</v>
      </c>
      <c r="F19" s="16">
        <f>E19</f>
        <v>3257.1</v>
      </c>
    </row>
    <row r="20" spans="1:6" ht="15.75" thickBot="1">
      <c r="A20" s="13" t="s">
        <v>9</v>
      </c>
      <c r="B20" s="18">
        <f>B18*B19</f>
        <v>31020</v>
      </c>
      <c r="C20" s="18">
        <f>B18*C19</f>
        <v>34122</v>
      </c>
      <c r="D20" s="18">
        <f>D19*B18</f>
        <v>32571</v>
      </c>
      <c r="E20" s="15">
        <f>E19*B18</f>
        <v>32571</v>
      </c>
      <c r="F20" s="16">
        <f>E20</f>
        <v>32571</v>
      </c>
    </row>
    <row r="21" spans="1:6" ht="21.75" customHeight="1">
      <c r="A21" s="5" t="s">
        <v>5</v>
      </c>
      <c r="B21" s="47" t="s">
        <v>33</v>
      </c>
      <c r="C21" s="48"/>
      <c r="D21" s="48"/>
      <c r="E21" s="6" t="s">
        <v>6</v>
      </c>
      <c r="F21" s="7" t="s">
        <v>6</v>
      </c>
    </row>
    <row r="22" spans="1:6" ht="213.75" customHeight="1">
      <c r="A22" s="13" t="s">
        <v>7</v>
      </c>
      <c r="B22" s="64" t="s">
        <v>34</v>
      </c>
      <c r="C22" s="64"/>
      <c r="D22" s="64"/>
      <c r="E22" s="11"/>
      <c r="F22" s="11"/>
    </row>
    <row r="23" spans="1:6" ht="15">
      <c r="A23" s="34" t="s">
        <v>25</v>
      </c>
      <c r="B23" s="45">
        <v>4</v>
      </c>
      <c r="C23" s="46"/>
      <c r="D23" s="46"/>
      <c r="E23" s="11" t="s">
        <v>6</v>
      </c>
      <c r="F23" s="12" t="s">
        <v>6</v>
      </c>
    </row>
    <row r="24" spans="1:6" ht="15">
      <c r="A24" s="13" t="s">
        <v>8</v>
      </c>
      <c r="B24" s="18">
        <v>2174.7</v>
      </c>
      <c r="C24" s="18">
        <v>2392.17</v>
      </c>
      <c r="D24" s="18">
        <v>2283.49</v>
      </c>
      <c r="E24" s="15">
        <f>(B24+C24+D24)/3</f>
        <v>2283.4533333333334</v>
      </c>
      <c r="F24" s="15">
        <f>E24</f>
        <v>2283.4533333333334</v>
      </c>
    </row>
    <row r="25" spans="1:6" ht="15.75" thickBot="1">
      <c r="A25" s="13" t="s">
        <v>9</v>
      </c>
      <c r="B25" s="18">
        <f>B23*B24</f>
        <v>8698.8</v>
      </c>
      <c r="C25" s="18">
        <f>B23*C24</f>
        <v>9568.68</v>
      </c>
      <c r="D25" s="18">
        <f>D24*B23</f>
        <v>9133.96</v>
      </c>
      <c r="E25" s="15">
        <f>E24*B23</f>
        <v>9133.813333333334</v>
      </c>
      <c r="F25" s="16">
        <f>E25</f>
        <v>9133.813333333334</v>
      </c>
    </row>
    <row r="26" spans="1:6" ht="18.75" customHeight="1">
      <c r="A26" s="5" t="s">
        <v>5</v>
      </c>
      <c r="B26" s="47" t="s">
        <v>35</v>
      </c>
      <c r="C26" s="48"/>
      <c r="D26" s="48"/>
      <c r="E26" s="6" t="s">
        <v>6</v>
      </c>
      <c r="F26" s="7" t="s">
        <v>6</v>
      </c>
    </row>
    <row r="27" spans="1:6" ht="249.75" customHeight="1">
      <c r="A27" s="8" t="s">
        <v>7</v>
      </c>
      <c r="B27" s="64" t="s">
        <v>36</v>
      </c>
      <c r="C27" s="64"/>
      <c r="D27" s="64"/>
      <c r="E27" s="9"/>
      <c r="F27" s="10"/>
    </row>
    <row r="28" spans="1:6" ht="14.25" customHeight="1">
      <c r="A28" s="34" t="s">
        <v>25</v>
      </c>
      <c r="B28" s="45">
        <v>4</v>
      </c>
      <c r="C28" s="46"/>
      <c r="D28" s="46"/>
      <c r="E28" s="11" t="s">
        <v>6</v>
      </c>
      <c r="F28" s="12" t="s">
        <v>6</v>
      </c>
    </row>
    <row r="29" spans="1:6" ht="15">
      <c r="A29" s="13" t="s">
        <v>8</v>
      </c>
      <c r="B29" s="17">
        <v>2361.7</v>
      </c>
      <c r="C29" s="17">
        <v>2597.87</v>
      </c>
      <c r="D29" s="17">
        <v>2479.84</v>
      </c>
      <c r="E29" s="15">
        <f>(B29+C29+D29)/3</f>
        <v>2479.8033333333333</v>
      </c>
      <c r="F29" s="16">
        <f>E29</f>
        <v>2479.8033333333333</v>
      </c>
    </row>
    <row r="30" spans="1:6" ht="15">
      <c r="A30" s="19" t="s">
        <v>9</v>
      </c>
      <c r="B30" s="20">
        <f>B28*B29</f>
        <v>9446.8</v>
      </c>
      <c r="C30" s="20">
        <f>B28*C29</f>
        <v>10391.48</v>
      </c>
      <c r="D30" s="20">
        <f>D29*B28</f>
        <v>9919.36</v>
      </c>
      <c r="E30" s="21">
        <f>E29*B28</f>
        <v>9919.213333333333</v>
      </c>
      <c r="F30" s="22">
        <f>E30</f>
        <v>9919.213333333333</v>
      </c>
    </row>
    <row r="31" spans="1:6" ht="15.75" customHeight="1">
      <c r="A31" s="13" t="s">
        <v>5</v>
      </c>
      <c r="B31" s="64" t="s">
        <v>37</v>
      </c>
      <c r="C31" s="64"/>
      <c r="D31" s="64"/>
      <c r="E31" s="11" t="s">
        <v>6</v>
      </c>
      <c r="F31" s="11" t="s">
        <v>6</v>
      </c>
    </row>
    <row r="32" spans="1:6" ht="255" customHeight="1">
      <c r="A32" s="13" t="s">
        <v>7</v>
      </c>
      <c r="B32" s="64" t="s">
        <v>38</v>
      </c>
      <c r="C32" s="64"/>
      <c r="D32" s="64"/>
      <c r="E32" s="11"/>
      <c r="F32" s="11"/>
    </row>
    <row r="33" spans="1:6" ht="15" customHeight="1">
      <c r="A33" s="34" t="s">
        <v>25</v>
      </c>
      <c r="B33" s="64">
        <v>104</v>
      </c>
      <c r="C33" s="64"/>
      <c r="D33" s="64"/>
      <c r="E33" s="11" t="s">
        <v>6</v>
      </c>
      <c r="F33" s="11" t="s">
        <v>6</v>
      </c>
    </row>
    <row r="34" spans="1:6" ht="15">
      <c r="A34" s="13" t="s">
        <v>8</v>
      </c>
      <c r="B34" s="17">
        <v>1210</v>
      </c>
      <c r="C34" s="17">
        <v>1331</v>
      </c>
      <c r="D34" s="17">
        <v>1270.5</v>
      </c>
      <c r="E34" s="15">
        <f>(B34+C34+D34)/3</f>
        <v>1270.5</v>
      </c>
      <c r="F34" s="16">
        <f>E34</f>
        <v>1270.5</v>
      </c>
    </row>
    <row r="35" spans="1:6" ht="15.75" thickBot="1">
      <c r="A35" s="13" t="s">
        <v>9</v>
      </c>
      <c r="B35" s="18">
        <f>B33*B34</f>
        <v>125840</v>
      </c>
      <c r="C35" s="18">
        <f>B33*C34</f>
        <v>138424</v>
      </c>
      <c r="D35" s="18">
        <f>D34*B33</f>
        <v>132132</v>
      </c>
      <c r="E35" s="15">
        <f>E34*B33</f>
        <v>132132</v>
      </c>
      <c r="F35" s="16">
        <f>E35</f>
        <v>132132</v>
      </c>
    </row>
    <row r="36" spans="1:6" ht="15.75" customHeight="1">
      <c r="A36" s="5" t="s">
        <v>5</v>
      </c>
      <c r="B36" s="47" t="s">
        <v>39</v>
      </c>
      <c r="C36" s="48"/>
      <c r="D36" s="48"/>
      <c r="E36" s="6" t="s">
        <v>6</v>
      </c>
      <c r="F36" s="7" t="s">
        <v>6</v>
      </c>
    </row>
    <row r="37" spans="1:6" ht="225.75" customHeight="1">
      <c r="A37" s="8" t="s">
        <v>7</v>
      </c>
      <c r="B37" s="65" t="s">
        <v>40</v>
      </c>
      <c r="C37" s="66"/>
      <c r="D37" s="67"/>
      <c r="E37" s="9"/>
      <c r="F37" s="10"/>
    </row>
    <row r="38" spans="1:6" ht="15" customHeight="1">
      <c r="A38" s="34" t="s">
        <v>25</v>
      </c>
      <c r="B38" s="45">
        <v>2</v>
      </c>
      <c r="C38" s="46"/>
      <c r="D38" s="46"/>
      <c r="E38" s="11" t="s">
        <v>6</v>
      </c>
      <c r="F38" s="12" t="s">
        <v>6</v>
      </c>
    </row>
    <row r="39" spans="1:6" ht="15">
      <c r="A39" s="13" t="s">
        <v>8</v>
      </c>
      <c r="B39" s="17">
        <v>1595</v>
      </c>
      <c r="C39" s="17">
        <v>1754.5</v>
      </c>
      <c r="D39" s="17">
        <v>1674.75</v>
      </c>
      <c r="E39" s="15">
        <f>(B39+C39+D39)/3</f>
        <v>1674.75</v>
      </c>
      <c r="F39" s="16">
        <f>E39</f>
        <v>1674.75</v>
      </c>
    </row>
    <row r="40" spans="1:6" ht="15.75" thickBot="1">
      <c r="A40" s="13" t="s">
        <v>9</v>
      </c>
      <c r="B40" s="18">
        <f>B38*B39</f>
        <v>3190</v>
      </c>
      <c r="C40" s="18">
        <f>B38*C39</f>
        <v>3509</v>
      </c>
      <c r="D40" s="18">
        <f>D39*B38</f>
        <v>3349.5</v>
      </c>
      <c r="E40" s="15">
        <f>E39*B38</f>
        <v>3349.5</v>
      </c>
      <c r="F40" s="16">
        <f>E40</f>
        <v>3349.5</v>
      </c>
    </row>
    <row r="41" spans="1:6" ht="16.5" customHeight="1">
      <c r="A41" s="5" t="s">
        <v>5</v>
      </c>
      <c r="B41" s="47" t="s">
        <v>41</v>
      </c>
      <c r="C41" s="48"/>
      <c r="D41" s="48"/>
      <c r="E41" s="6" t="s">
        <v>6</v>
      </c>
      <c r="F41" s="7" t="s">
        <v>6</v>
      </c>
    </row>
    <row r="42" spans="1:6" ht="167.25" customHeight="1">
      <c r="A42" s="8" t="s">
        <v>7</v>
      </c>
      <c r="B42" s="45" t="s">
        <v>42</v>
      </c>
      <c r="C42" s="46"/>
      <c r="D42" s="46"/>
      <c r="E42" s="9"/>
      <c r="F42" s="10"/>
    </row>
    <row r="43" spans="1:6" ht="15">
      <c r="A43" s="34" t="s">
        <v>25</v>
      </c>
      <c r="B43" s="45">
        <v>8</v>
      </c>
      <c r="C43" s="46"/>
      <c r="D43" s="46"/>
      <c r="E43" s="11" t="s">
        <v>6</v>
      </c>
      <c r="F43" s="12" t="s">
        <v>6</v>
      </c>
    </row>
    <row r="44" spans="1:6" ht="15">
      <c r="A44" s="13" t="s">
        <v>8</v>
      </c>
      <c r="B44" s="17">
        <v>2054.8</v>
      </c>
      <c r="C44" s="17">
        <v>2260.28</v>
      </c>
      <c r="D44" s="17">
        <v>2157.54</v>
      </c>
      <c r="E44" s="15">
        <f>(B44+C44+D44)/3</f>
        <v>2157.54</v>
      </c>
      <c r="F44" s="16">
        <f>E44</f>
        <v>2157.54</v>
      </c>
    </row>
    <row r="45" spans="1:6" ht="15.75" thickBot="1">
      <c r="A45" s="13" t="s">
        <v>9</v>
      </c>
      <c r="B45" s="18">
        <f>B43*B44</f>
        <v>16438.4</v>
      </c>
      <c r="C45" s="18">
        <f>B43*C44</f>
        <v>18082.24</v>
      </c>
      <c r="D45" s="18">
        <f>D44*B43</f>
        <v>17260.32</v>
      </c>
      <c r="E45" s="15">
        <f>E44*B43</f>
        <v>17260.32</v>
      </c>
      <c r="F45" s="16">
        <f>E45</f>
        <v>17260.32</v>
      </c>
    </row>
    <row r="46" spans="1:6" ht="18" customHeight="1">
      <c r="A46" s="5" t="s">
        <v>5</v>
      </c>
      <c r="B46" s="47" t="s">
        <v>43</v>
      </c>
      <c r="C46" s="48"/>
      <c r="D46" s="48"/>
      <c r="E46" s="6" t="s">
        <v>6</v>
      </c>
      <c r="F46" s="7" t="s">
        <v>6</v>
      </c>
    </row>
    <row r="47" spans="1:6" ht="144.75" customHeight="1">
      <c r="A47" s="8" t="s">
        <v>7</v>
      </c>
      <c r="B47" s="45" t="s">
        <v>44</v>
      </c>
      <c r="C47" s="46"/>
      <c r="D47" s="46"/>
      <c r="E47" s="9"/>
      <c r="F47" s="10"/>
    </row>
    <row r="48" spans="1:6" ht="15">
      <c r="A48" s="34" t="s">
        <v>25</v>
      </c>
      <c r="B48" s="45">
        <v>8</v>
      </c>
      <c r="C48" s="46"/>
      <c r="D48" s="46"/>
      <c r="E48" s="11" t="s">
        <v>6</v>
      </c>
      <c r="F48" s="12" t="s">
        <v>6</v>
      </c>
    </row>
    <row r="49" spans="1:6" ht="15">
      <c r="A49" s="13" t="s">
        <v>8</v>
      </c>
      <c r="B49" s="17">
        <v>2054.8</v>
      </c>
      <c r="C49" s="17">
        <v>2260.28</v>
      </c>
      <c r="D49" s="17">
        <v>2157.54</v>
      </c>
      <c r="E49" s="15">
        <f>(B49+C49+D49)/3</f>
        <v>2157.54</v>
      </c>
      <c r="F49" s="16">
        <f>E49</f>
        <v>2157.54</v>
      </c>
    </row>
    <row r="50" spans="1:6" ht="15.75" thickBot="1">
      <c r="A50" s="13" t="s">
        <v>9</v>
      </c>
      <c r="B50" s="18">
        <f>B48*B49</f>
        <v>16438.4</v>
      </c>
      <c r="C50" s="18">
        <f>B48*C49</f>
        <v>18082.24</v>
      </c>
      <c r="D50" s="18">
        <f>D49*B48</f>
        <v>17260.32</v>
      </c>
      <c r="E50" s="15">
        <f>E49*B48</f>
        <v>17260.32</v>
      </c>
      <c r="F50" s="16">
        <f>E50</f>
        <v>17260.32</v>
      </c>
    </row>
    <row r="51" spans="1:6" ht="16.5" customHeight="1">
      <c r="A51" s="5" t="s">
        <v>5</v>
      </c>
      <c r="B51" s="47" t="s">
        <v>45</v>
      </c>
      <c r="C51" s="48"/>
      <c r="D51" s="48"/>
      <c r="E51" s="6" t="s">
        <v>6</v>
      </c>
      <c r="F51" s="7" t="s">
        <v>6</v>
      </c>
    </row>
    <row r="52" spans="1:6" ht="156.75" customHeight="1">
      <c r="A52" s="8" t="s">
        <v>7</v>
      </c>
      <c r="B52" s="45" t="s">
        <v>46</v>
      </c>
      <c r="C52" s="46"/>
      <c r="D52" s="46"/>
      <c r="E52" s="9"/>
      <c r="F52" s="10"/>
    </row>
    <row r="53" spans="1:6" ht="15">
      <c r="A53" s="34" t="s">
        <v>25</v>
      </c>
      <c r="B53" s="45">
        <v>8</v>
      </c>
      <c r="C53" s="46"/>
      <c r="D53" s="46"/>
      <c r="E53" s="11" t="s">
        <v>6</v>
      </c>
      <c r="F53" s="12" t="s">
        <v>6</v>
      </c>
    </row>
    <row r="54" spans="1:6" ht="15">
      <c r="A54" s="13" t="s">
        <v>8</v>
      </c>
      <c r="B54" s="17">
        <v>2508</v>
      </c>
      <c r="C54" s="17">
        <v>2758.8</v>
      </c>
      <c r="D54" s="17">
        <v>2633.4</v>
      </c>
      <c r="E54" s="15">
        <f>(B54+C54+D54)/3</f>
        <v>2633.4</v>
      </c>
      <c r="F54" s="16">
        <f>E54</f>
        <v>2633.4</v>
      </c>
    </row>
    <row r="55" spans="1:6" ht="15.75" thickBot="1">
      <c r="A55" s="13" t="s">
        <v>9</v>
      </c>
      <c r="B55" s="18">
        <f>B53*B54</f>
        <v>20064</v>
      </c>
      <c r="C55" s="18">
        <f>B53*C54</f>
        <v>22070.4</v>
      </c>
      <c r="D55" s="18">
        <f>D54*B53</f>
        <v>21067.2</v>
      </c>
      <c r="E55" s="15">
        <f>E54*B53</f>
        <v>21067.2</v>
      </c>
      <c r="F55" s="16">
        <f>E55</f>
        <v>21067.2</v>
      </c>
    </row>
    <row r="56" spans="1:6" ht="16.5" customHeight="1">
      <c r="A56" s="5" t="s">
        <v>5</v>
      </c>
      <c r="B56" s="47" t="s">
        <v>47</v>
      </c>
      <c r="C56" s="48"/>
      <c r="D56" s="48"/>
      <c r="E56" s="6" t="s">
        <v>6</v>
      </c>
      <c r="F56" s="7" t="s">
        <v>6</v>
      </c>
    </row>
    <row r="57" spans="1:6" ht="181.5" customHeight="1">
      <c r="A57" s="8" t="s">
        <v>7</v>
      </c>
      <c r="B57" s="45" t="s">
        <v>48</v>
      </c>
      <c r="C57" s="46"/>
      <c r="D57" s="46"/>
      <c r="E57" s="9"/>
      <c r="F57" s="10"/>
    </row>
    <row r="58" spans="1:6" ht="15">
      <c r="A58" s="34" t="s">
        <v>25</v>
      </c>
      <c r="B58" s="45">
        <v>8</v>
      </c>
      <c r="C58" s="46"/>
      <c r="D58" s="46"/>
      <c r="E58" s="11" t="s">
        <v>6</v>
      </c>
      <c r="F58" s="12" t="s">
        <v>6</v>
      </c>
    </row>
    <row r="59" spans="1:6" ht="15">
      <c r="A59" s="13" t="s">
        <v>8</v>
      </c>
      <c r="B59" s="17">
        <v>2401.3</v>
      </c>
      <c r="C59" s="17">
        <v>2641.43</v>
      </c>
      <c r="D59" s="17">
        <v>2521.42</v>
      </c>
      <c r="E59" s="15">
        <f>(B59+C59+D59)/3</f>
        <v>2521.383333333333</v>
      </c>
      <c r="F59" s="16">
        <f>E59</f>
        <v>2521.383333333333</v>
      </c>
    </row>
    <row r="60" spans="1:6" ht="15.75" thickBot="1">
      <c r="A60" s="13" t="s">
        <v>9</v>
      </c>
      <c r="B60" s="18">
        <f>B58*B59</f>
        <v>19210.4</v>
      </c>
      <c r="C60" s="18">
        <f>B58*C59</f>
        <v>21131.44</v>
      </c>
      <c r="D60" s="18">
        <f>D59*B58</f>
        <v>20171.36</v>
      </c>
      <c r="E60" s="15">
        <f>E59*B58</f>
        <v>20171.066666666666</v>
      </c>
      <c r="F60" s="16">
        <f>E60</f>
        <v>20171.066666666666</v>
      </c>
    </row>
    <row r="61" spans="1:6" ht="17.25" customHeight="1">
      <c r="A61" s="5" t="s">
        <v>5</v>
      </c>
      <c r="B61" s="47" t="s">
        <v>49</v>
      </c>
      <c r="C61" s="48"/>
      <c r="D61" s="48"/>
      <c r="E61" s="6" t="s">
        <v>6</v>
      </c>
      <c r="F61" s="7" t="s">
        <v>6</v>
      </c>
    </row>
    <row r="62" spans="1:6" ht="127.5" customHeight="1">
      <c r="A62" s="8" t="s">
        <v>7</v>
      </c>
      <c r="B62" s="45" t="s">
        <v>50</v>
      </c>
      <c r="C62" s="46"/>
      <c r="D62" s="46"/>
      <c r="E62" s="9"/>
      <c r="F62" s="10"/>
    </row>
    <row r="63" spans="1:6" ht="15" customHeight="1">
      <c r="A63" s="34" t="s">
        <v>25</v>
      </c>
      <c r="B63" s="45">
        <v>9</v>
      </c>
      <c r="C63" s="46"/>
      <c r="D63" s="46"/>
      <c r="E63" s="11" t="s">
        <v>6</v>
      </c>
      <c r="F63" s="12" t="s">
        <v>6</v>
      </c>
    </row>
    <row r="64" spans="1:6" ht="15">
      <c r="A64" s="13" t="s">
        <v>8</v>
      </c>
      <c r="B64" s="17">
        <v>1925</v>
      </c>
      <c r="C64" s="17">
        <v>2117.5</v>
      </c>
      <c r="D64" s="17">
        <v>2021.25</v>
      </c>
      <c r="E64" s="15">
        <f>(B64+C64+D64)/3</f>
        <v>2021.25</v>
      </c>
      <c r="F64" s="16">
        <f>E64</f>
        <v>2021.25</v>
      </c>
    </row>
    <row r="65" spans="1:6" ht="15.75" thickBot="1">
      <c r="A65" s="13" t="s">
        <v>9</v>
      </c>
      <c r="B65" s="18">
        <f>B63*B64</f>
        <v>17325</v>
      </c>
      <c r="C65" s="18">
        <f>B63*C64</f>
        <v>19057.5</v>
      </c>
      <c r="D65" s="18">
        <f>D64*B63</f>
        <v>18191.25</v>
      </c>
      <c r="E65" s="15">
        <f>E64*B63</f>
        <v>18191.25</v>
      </c>
      <c r="F65" s="16">
        <f>E65</f>
        <v>18191.25</v>
      </c>
    </row>
    <row r="66" spans="1:6" ht="18" customHeight="1">
      <c r="A66" s="5" t="s">
        <v>5</v>
      </c>
      <c r="B66" s="47" t="s">
        <v>51</v>
      </c>
      <c r="C66" s="48"/>
      <c r="D66" s="48"/>
      <c r="E66" s="6" t="s">
        <v>6</v>
      </c>
      <c r="F66" s="7" t="s">
        <v>6</v>
      </c>
    </row>
    <row r="67" spans="1:6" ht="152.25" customHeight="1">
      <c r="A67" s="8" t="s">
        <v>7</v>
      </c>
      <c r="B67" s="45" t="s">
        <v>52</v>
      </c>
      <c r="C67" s="46"/>
      <c r="D67" s="46"/>
      <c r="E67" s="9"/>
      <c r="F67" s="10"/>
    </row>
    <row r="68" spans="1:6" ht="15">
      <c r="A68" s="34" t="s">
        <v>25</v>
      </c>
      <c r="B68" s="45">
        <v>104</v>
      </c>
      <c r="C68" s="46"/>
      <c r="D68" s="46"/>
      <c r="E68" s="11" t="s">
        <v>6</v>
      </c>
      <c r="F68" s="12" t="s">
        <v>6</v>
      </c>
    </row>
    <row r="69" spans="1:6" ht="15">
      <c r="A69" s="13" t="s">
        <v>8</v>
      </c>
      <c r="B69" s="17">
        <v>1210</v>
      </c>
      <c r="C69" s="17">
        <v>1331</v>
      </c>
      <c r="D69" s="17">
        <v>1270.5</v>
      </c>
      <c r="E69" s="15">
        <f>(B69+C69+D69)/3</f>
        <v>1270.5</v>
      </c>
      <c r="F69" s="16">
        <f>E69</f>
        <v>1270.5</v>
      </c>
    </row>
    <row r="70" spans="1:6" ht="15.75" thickBot="1">
      <c r="A70" s="13" t="s">
        <v>9</v>
      </c>
      <c r="B70" s="18">
        <f>B68*B69</f>
        <v>125840</v>
      </c>
      <c r="C70" s="18">
        <f>B68*C69</f>
        <v>138424</v>
      </c>
      <c r="D70" s="18">
        <f>D69*B68</f>
        <v>132132</v>
      </c>
      <c r="E70" s="15">
        <f>E69*B68</f>
        <v>132132</v>
      </c>
      <c r="F70" s="16">
        <f>E70</f>
        <v>132132</v>
      </c>
    </row>
    <row r="71" spans="1:6" ht="16.5" customHeight="1">
      <c r="A71" s="5" t="s">
        <v>5</v>
      </c>
      <c r="B71" s="47" t="s">
        <v>53</v>
      </c>
      <c r="C71" s="48"/>
      <c r="D71" s="48"/>
      <c r="E71" s="6" t="s">
        <v>6</v>
      </c>
      <c r="F71" s="7" t="s">
        <v>6</v>
      </c>
    </row>
    <row r="72" spans="1:6" ht="199.5" customHeight="1">
      <c r="A72" s="8" t="s">
        <v>7</v>
      </c>
      <c r="B72" s="45" t="s">
        <v>54</v>
      </c>
      <c r="C72" s="46"/>
      <c r="D72" s="46"/>
      <c r="E72" s="9"/>
      <c r="F72" s="10"/>
    </row>
    <row r="73" spans="1:6" ht="15" customHeight="1">
      <c r="A73" s="34" t="s">
        <v>25</v>
      </c>
      <c r="B73" s="45">
        <v>2</v>
      </c>
      <c r="C73" s="46"/>
      <c r="D73" s="46"/>
      <c r="E73" s="11" t="s">
        <v>6</v>
      </c>
      <c r="F73" s="12" t="s">
        <v>6</v>
      </c>
    </row>
    <row r="74" spans="1:6" ht="15">
      <c r="A74" s="13" t="s">
        <v>8</v>
      </c>
      <c r="B74" s="17">
        <v>2200</v>
      </c>
      <c r="C74" s="17">
        <v>2420</v>
      </c>
      <c r="D74" s="17">
        <v>2310</v>
      </c>
      <c r="E74" s="15">
        <f>(B74+C74+D74)/3</f>
        <v>2310</v>
      </c>
      <c r="F74" s="16">
        <f>E74</f>
        <v>2310</v>
      </c>
    </row>
    <row r="75" spans="1:6" ht="15.75" thickBot="1">
      <c r="A75" s="13" t="s">
        <v>9</v>
      </c>
      <c r="B75" s="18">
        <f>B73*B74</f>
        <v>4400</v>
      </c>
      <c r="C75" s="18">
        <f>B73*C74</f>
        <v>4840</v>
      </c>
      <c r="D75" s="18">
        <f>D74*B73</f>
        <v>4620</v>
      </c>
      <c r="E75" s="15">
        <f>E74*B73</f>
        <v>4620</v>
      </c>
      <c r="F75" s="16">
        <f>E75</f>
        <v>4620</v>
      </c>
    </row>
    <row r="76" spans="1:6" ht="17.25" customHeight="1">
      <c r="A76" s="5" t="s">
        <v>5</v>
      </c>
      <c r="B76" s="47" t="s">
        <v>55</v>
      </c>
      <c r="C76" s="48"/>
      <c r="D76" s="48"/>
      <c r="E76" s="6" t="s">
        <v>6</v>
      </c>
      <c r="F76" s="7" t="s">
        <v>6</v>
      </c>
    </row>
    <row r="77" spans="1:6" ht="180" customHeight="1">
      <c r="A77" s="8" t="s">
        <v>7</v>
      </c>
      <c r="B77" s="45" t="s">
        <v>56</v>
      </c>
      <c r="C77" s="46"/>
      <c r="D77" s="46"/>
      <c r="E77" s="9"/>
      <c r="F77" s="10"/>
    </row>
    <row r="78" spans="1:6" ht="15" customHeight="1">
      <c r="A78" s="34" t="s">
        <v>25</v>
      </c>
      <c r="B78" s="45">
        <v>1</v>
      </c>
      <c r="C78" s="46"/>
      <c r="D78" s="46"/>
      <c r="E78" s="11" t="s">
        <v>6</v>
      </c>
      <c r="F78" s="12" t="s">
        <v>6</v>
      </c>
    </row>
    <row r="79" spans="1:6" ht="15">
      <c r="A79" s="13" t="s">
        <v>8</v>
      </c>
      <c r="B79" s="17">
        <v>2401.3</v>
      </c>
      <c r="C79" s="17">
        <v>2641.43</v>
      </c>
      <c r="D79" s="17">
        <v>2521.42</v>
      </c>
      <c r="E79" s="15">
        <f>(B79+C79+D79)/3</f>
        <v>2521.383333333333</v>
      </c>
      <c r="F79" s="16">
        <f>E79</f>
        <v>2521.383333333333</v>
      </c>
    </row>
    <row r="80" spans="1:6" ht="15.75" thickBot="1">
      <c r="A80" s="13" t="s">
        <v>9</v>
      </c>
      <c r="B80" s="18">
        <f>B78*B79</f>
        <v>2401.3</v>
      </c>
      <c r="C80" s="18">
        <f>B78*C79</f>
        <v>2641.43</v>
      </c>
      <c r="D80" s="18">
        <f>D79*B78</f>
        <v>2521.42</v>
      </c>
      <c r="E80" s="15">
        <f>E79*B78</f>
        <v>2521.383333333333</v>
      </c>
      <c r="F80" s="16">
        <f>E80</f>
        <v>2521.383333333333</v>
      </c>
    </row>
    <row r="81" spans="1:6" ht="15" customHeight="1">
      <c r="A81" s="5" t="s">
        <v>5</v>
      </c>
      <c r="B81" s="47" t="s">
        <v>57</v>
      </c>
      <c r="C81" s="48"/>
      <c r="D81" s="48"/>
      <c r="E81" s="6" t="s">
        <v>6</v>
      </c>
      <c r="F81" s="7" t="s">
        <v>6</v>
      </c>
    </row>
    <row r="82" spans="1:6" ht="151.5" customHeight="1">
      <c r="A82" s="8" t="s">
        <v>7</v>
      </c>
      <c r="B82" s="45" t="s">
        <v>58</v>
      </c>
      <c r="C82" s="46"/>
      <c r="D82" s="46"/>
      <c r="E82" s="9"/>
      <c r="F82" s="10"/>
    </row>
    <row r="83" spans="1:6" ht="15" customHeight="1">
      <c r="A83" s="34" t="s">
        <v>25</v>
      </c>
      <c r="B83" s="45">
        <v>1</v>
      </c>
      <c r="C83" s="46"/>
      <c r="D83" s="46"/>
      <c r="E83" s="11" t="s">
        <v>6</v>
      </c>
      <c r="F83" s="12" t="s">
        <v>6</v>
      </c>
    </row>
    <row r="84" spans="1:6" ht="15">
      <c r="A84" s="13" t="s">
        <v>8</v>
      </c>
      <c r="B84" s="17">
        <v>2387</v>
      </c>
      <c r="C84" s="17">
        <v>2625.7</v>
      </c>
      <c r="D84" s="17">
        <v>2506.35</v>
      </c>
      <c r="E84" s="15">
        <f>(B84+C84+D84)/3</f>
        <v>2506.35</v>
      </c>
      <c r="F84" s="16">
        <f>E84</f>
        <v>2506.35</v>
      </c>
    </row>
    <row r="85" spans="1:6" ht="15.75" thickBot="1">
      <c r="A85" s="13" t="s">
        <v>9</v>
      </c>
      <c r="B85" s="18">
        <f>B83*B84</f>
        <v>2387</v>
      </c>
      <c r="C85" s="18">
        <f>B83*C84</f>
        <v>2625.7</v>
      </c>
      <c r="D85" s="18">
        <f>D84*B83</f>
        <v>2506.35</v>
      </c>
      <c r="E85" s="15">
        <f>E84*B83</f>
        <v>2506.35</v>
      </c>
      <c r="F85" s="16">
        <f>E85</f>
        <v>2506.35</v>
      </c>
    </row>
    <row r="86" spans="1:6" ht="15.75" customHeight="1">
      <c r="A86" s="5" t="s">
        <v>5</v>
      </c>
      <c r="B86" s="47" t="s">
        <v>59</v>
      </c>
      <c r="C86" s="48"/>
      <c r="D86" s="48"/>
      <c r="E86" s="6" t="s">
        <v>6</v>
      </c>
      <c r="F86" s="7" t="s">
        <v>6</v>
      </c>
    </row>
    <row r="87" spans="1:6" ht="180" customHeight="1">
      <c r="A87" s="8" t="s">
        <v>7</v>
      </c>
      <c r="B87" s="45" t="s">
        <v>60</v>
      </c>
      <c r="C87" s="46"/>
      <c r="D87" s="46"/>
      <c r="E87" s="9"/>
      <c r="F87" s="10"/>
    </row>
    <row r="88" spans="1:6" ht="14.25" customHeight="1">
      <c r="A88" s="34" t="s">
        <v>25</v>
      </c>
      <c r="B88" s="45">
        <v>1</v>
      </c>
      <c r="C88" s="46"/>
      <c r="D88" s="46"/>
      <c r="E88" s="11" t="s">
        <v>6</v>
      </c>
      <c r="F88" s="12" t="s">
        <v>6</v>
      </c>
    </row>
    <row r="89" spans="1:6" ht="15">
      <c r="A89" s="13" t="s">
        <v>8</v>
      </c>
      <c r="B89" s="17">
        <v>2494.8</v>
      </c>
      <c r="C89" s="17">
        <v>2744.28</v>
      </c>
      <c r="D89" s="17">
        <v>2619.54</v>
      </c>
      <c r="E89" s="15">
        <f>(B89+C89+D89)/3</f>
        <v>2619.54</v>
      </c>
      <c r="F89" s="16">
        <f>E89</f>
        <v>2619.54</v>
      </c>
    </row>
    <row r="90" spans="1:6" ht="15.75" thickBot="1">
      <c r="A90" s="13" t="s">
        <v>9</v>
      </c>
      <c r="B90" s="18">
        <f>B88*B89</f>
        <v>2494.8</v>
      </c>
      <c r="C90" s="18">
        <f>B88*C89</f>
        <v>2744.28</v>
      </c>
      <c r="D90" s="18">
        <f>D89*B88</f>
        <v>2619.54</v>
      </c>
      <c r="E90" s="15">
        <f>E89*B88</f>
        <v>2619.54</v>
      </c>
      <c r="F90" s="16">
        <f>E90</f>
        <v>2619.54</v>
      </c>
    </row>
    <row r="91" spans="1:6" ht="15.75" customHeight="1">
      <c r="A91" s="5" t="s">
        <v>5</v>
      </c>
      <c r="B91" s="47" t="s">
        <v>61</v>
      </c>
      <c r="C91" s="48"/>
      <c r="D91" s="48"/>
      <c r="E91" s="6" t="s">
        <v>6</v>
      </c>
      <c r="F91" s="7" t="s">
        <v>6</v>
      </c>
    </row>
    <row r="92" spans="1:6" ht="175.5" customHeight="1">
      <c r="A92" s="8" t="s">
        <v>7</v>
      </c>
      <c r="B92" s="45" t="s">
        <v>62</v>
      </c>
      <c r="C92" s="46"/>
      <c r="D92" s="46"/>
      <c r="E92" s="9"/>
      <c r="F92" s="10"/>
    </row>
    <row r="93" spans="1:6" ht="15">
      <c r="A93" s="34" t="s">
        <v>25</v>
      </c>
      <c r="B93" s="45">
        <v>1</v>
      </c>
      <c r="C93" s="46"/>
      <c r="D93" s="46"/>
      <c r="E93" s="11" t="s">
        <v>6</v>
      </c>
      <c r="F93" s="12" t="s">
        <v>6</v>
      </c>
    </row>
    <row r="94" spans="1:6" ht="15">
      <c r="A94" s="13" t="s">
        <v>8</v>
      </c>
      <c r="B94" s="17">
        <v>2693.9</v>
      </c>
      <c r="C94" s="17">
        <v>2963.29</v>
      </c>
      <c r="D94" s="17">
        <v>2828.65</v>
      </c>
      <c r="E94" s="15">
        <f>(B94+C94+D94)/3</f>
        <v>2828.6133333333332</v>
      </c>
      <c r="F94" s="16">
        <f>E94</f>
        <v>2828.6133333333332</v>
      </c>
    </row>
    <row r="95" spans="1:6" ht="15.75" thickBot="1">
      <c r="A95" s="13" t="s">
        <v>9</v>
      </c>
      <c r="B95" s="18">
        <f>B93*B94</f>
        <v>2693.9</v>
      </c>
      <c r="C95" s="18">
        <f>B93*C94</f>
        <v>2963.29</v>
      </c>
      <c r="D95" s="18">
        <f>D94*B93</f>
        <v>2828.65</v>
      </c>
      <c r="E95" s="15">
        <f>E94*B93</f>
        <v>2828.6133333333332</v>
      </c>
      <c r="F95" s="16">
        <f>E95</f>
        <v>2828.6133333333332</v>
      </c>
    </row>
    <row r="96" spans="1:6" ht="17.25" customHeight="1">
      <c r="A96" s="5" t="s">
        <v>5</v>
      </c>
      <c r="B96" s="47" t="s">
        <v>64</v>
      </c>
      <c r="C96" s="48"/>
      <c r="D96" s="48"/>
      <c r="E96" s="6" t="s">
        <v>6</v>
      </c>
      <c r="F96" s="7" t="s">
        <v>6</v>
      </c>
    </row>
    <row r="97" spans="1:6" ht="175.5" customHeight="1">
      <c r="A97" s="8" t="s">
        <v>7</v>
      </c>
      <c r="B97" s="45" t="s">
        <v>63</v>
      </c>
      <c r="C97" s="46"/>
      <c r="D97" s="46"/>
      <c r="E97" s="9"/>
      <c r="F97" s="10"/>
    </row>
    <row r="98" spans="1:6" ht="15">
      <c r="A98" s="34" t="s">
        <v>25</v>
      </c>
      <c r="B98" s="45">
        <v>10</v>
      </c>
      <c r="C98" s="46"/>
      <c r="D98" s="46"/>
      <c r="E98" s="11" t="s">
        <v>6</v>
      </c>
      <c r="F98" s="12" t="s">
        <v>6</v>
      </c>
    </row>
    <row r="99" spans="1:6" ht="15">
      <c r="A99" s="13" t="s">
        <v>8</v>
      </c>
      <c r="B99" s="17">
        <v>1210</v>
      </c>
      <c r="C99" s="17">
        <v>1331</v>
      </c>
      <c r="D99" s="17">
        <v>1270.5</v>
      </c>
      <c r="E99" s="15">
        <f>(B99+C99+D99)/3</f>
        <v>1270.5</v>
      </c>
      <c r="F99" s="16">
        <f>E99</f>
        <v>1270.5</v>
      </c>
    </row>
    <row r="100" spans="1:6" ht="15.75" thickBot="1">
      <c r="A100" s="13" t="s">
        <v>9</v>
      </c>
      <c r="B100" s="18">
        <f>B98*B99</f>
        <v>12100</v>
      </c>
      <c r="C100" s="18">
        <f>B98*C99</f>
        <v>13310</v>
      </c>
      <c r="D100" s="18">
        <f>D99*B98</f>
        <v>12705</v>
      </c>
      <c r="E100" s="15">
        <f>E99*B98</f>
        <v>12705</v>
      </c>
      <c r="F100" s="16">
        <f>E100</f>
        <v>12705</v>
      </c>
    </row>
    <row r="101" spans="1:6" ht="15" customHeight="1">
      <c r="A101" s="5" t="s">
        <v>5</v>
      </c>
      <c r="B101" s="47" t="s">
        <v>65</v>
      </c>
      <c r="C101" s="48"/>
      <c r="D101" s="48"/>
      <c r="E101" s="6" t="s">
        <v>6</v>
      </c>
      <c r="F101" s="7" t="s">
        <v>6</v>
      </c>
    </row>
    <row r="102" spans="1:6" ht="108" customHeight="1">
      <c r="A102" s="8" t="s">
        <v>7</v>
      </c>
      <c r="B102" s="45" t="s">
        <v>66</v>
      </c>
      <c r="C102" s="46"/>
      <c r="D102" s="46"/>
      <c r="E102" s="9"/>
      <c r="F102" s="10"/>
    </row>
    <row r="103" spans="1:6" ht="15">
      <c r="A103" s="34" t="s">
        <v>25</v>
      </c>
      <c r="B103" s="45">
        <v>1</v>
      </c>
      <c r="C103" s="46"/>
      <c r="D103" s="46"/>
      <c r="E103" s="11" t="s">
        <v>6</v>
      </c>
      <c r="F103" s="12" t="s">
        <v>6</v>
      </c>
    </row>
    <row r="104" spans="1:6" ht="15">
      <c r="A104" s="13" t="s">
        <v>8</v>
      </c>
      <c r="B104" s="17">
        <v>1980</v>
      </c>
      <c r="C104" s="17">
        <v>2178</v>
      </c>
      <c r="D104" s="17">
        <v>2079</v>
      </c>
      <c r="E104" s="15">
        <f>(B104+C104+D104)/3</f>
        <v>2079</v>
      </c>
      <c r="F104" s="16">
        <f>E104</f>
        <v>2079</v>
      </c>
    </row>
    <row r="105" spans="1:6" ht="15">
      <c r="A105" s="13" t="s">
        <v>9</v>
      </c>
      <c r="B105" s="18">
        <f>B103*B104</f>
        <v>1980</v>
      </c>
      <c r="C105" s="18">
        <f>B103*C104</f>
        <v>2178</v>
      </c>
      <c r="D105" s="18">
        <f>D104*B103</f>
        <v>2079</v>
      </c>
      <c r="E105" s="15">
        <f>E104*B103</f>
        <v>2079</v>
      </c>
      <c r="F105" s="16">
        <f>E105</f>
        <v>2079</v>
      </c>
    </row>
    <row r="106" spans="1:10" ht="15">
      <c r="A106" s="23" t="s">
        <v>0</v>
      </c>
      <c r="B106" s="18">
        <f>B10+B15+B20+B25+B30+B35+B40+B45+B50+B55+B60+B65+B70+B75+B80+B85+B90+B95+B100+B105</f>
        <v>1122437.8000000003</v>
      </c>
      <c r="C106" s="18">
        <f>C10+C15+C20+C25+C30+C35+C40+C45+C50+C55+C60+C65+C70+C75+C80+C85+C90+C95+C100+C105</f>
        <v>1234681.5799999998</v>
      </c>
      <c r="D106" s="18">
        <f>D10+D15+D20+D25+D30+D35+D40+D45+D50+D55+D60+D65+D70+D75+D80+D85+D90+D95+D100+D105</f>
        <v>1178560.7899999998</v>
      </c>
      <c r="E106" s="18">
        <f>(B106+C106+D106)/3</f>
        <v>1178560.0566666666</v>
      </c>
      <c r="F106" s="18">
        <f>(B106+C106+D106)/3</f>
        <v>1178560.0566666666</v>
      </c>
      <c r="G106"/>
      <c r="H106"/>
      <c r="I106"/>
      <c r="J106"/>
    </row>
    <row r="107" spans="1:10" ht="3" customHeight="1">
      <c r="A107" s="24"/>
      <c r="B107" s="25"/>
      <c r="C107" s="25"/>
      <c r="D107" s="25"/>
      <c r="E107" s="25"/>
      <c r="F107" s="25"/>
      <c r="G107"/>
      <c r="H107"/>
      <c r="I107"/>
      <c r="J107"/>
    </row>
    <row r="108" spans="1:10" ht="18.75" customHeight="1">
      <c r="A108" s="68" t="s">
        <v>67</v>
      </c>
      <c r="B108" s="68"/>
      <c r="C108" s="68"/>
      <c r="D108" s="68"/>
      <c r="E108" s="68"/>
      <c r="G108"/>
      <c r="H108"/>
      <c r="I108"/>
      <c r="J108"/>
    </row>
    <row r="109" spans="1:10" ht="21" customHeight="1">
      <c r="A109" s="55" t="s">
        <v>81</v>
      </c>
      <c r="B109" s="55"/>
      <c r="C109" s="55"/>
      <c r="G109"/>
      <c r="H109"/>
      <c r="I109"/>
      <c r="J109"/>
    </row>
    <row r="110" spans="1:10" ht="17.25" customHeight="1">
      <c r="A110" s="69" t="s">
        <v>82</v>
      </c>
      <c r="B110" s="69"/>
      <c r="C110" s="36"/>
      <c r="G110"/>
      <c r="H110"/>
      <c r="I110"/>
      <c r="J110"/>
    </row>
    <row r="111" spans="1:10" ht="16.5" customHeight="1">
      <c r="A111" s="54" t="s">
        <v>19</v>
      </c>
      <c r="B111" s="54"/>
      <c r="C111" s="54"/>
      <c r="D111" s="54"/>
      <c r="E111" s="54"/>
      <c r="F111" s="54"/>
      <c r="G111"/>
      <c r="H111"/>
      <c r="I111"/>
      <c r="J111"/>
    </row>
    <row r="112" spans="1:10" ht="20.25" customHeight="1">
      <c r="A112" s="54"/>
      <c r="B112" s="54"/>
      <c r="C112" s="54"/>
      <c r="D112" s="54"/>
      <c r="E112" s="54"/>
      <c r="F112" s="54"/>
      <c r="G112"/>
      <c r="H112"/>
      <c r="I112"/>
      <c r="J112"/>
    </row>
    <row r="113" spans="1:10" ht="6" customHeight="1" thickBot="1">
      <c r="A113" s="26"/>
      <c r="B113" s="26"/>
      <c r="C113" s="26"/>
      <c r="D113" s="26"/>
      <c r="E113" s="26"/>
      <c r="F113" s="26"/>
      <c r="G113"/>
      <c r="H113"/>
      <c r="I113"/>
      <c r="J113"/>
    </row>
    <row r="114" spans="1:10" ht="30.75" thickBot="1">
      <c r="A114" s="27" t="s">
        <v>10</v>
      </c>
      <c r="B114" s="28" t="s">
        <v>17</v>
      </c>
      <c r="C114" s="29" t="s">
        <v>18</v>
      </c>
      <c r="D114" s="37" t="s">
        <v>11</v>
      </c>
      <c r="E114" s="38"/>
      <c r="F114" s="27" t="s">
        <v>12</v>
      </c>
      <c r="G114"/>
      <c r="H114"/>
      <c r="I114"/>
      <c r="J114"/>
    </row>
    <row r="115" spans="1:10" ht="30.75" thickBot="1">
      <c r="A115" s="30">
        <v>1</v>
      </c>
      <c r="B115" s="35" t="s">
        <v>68</v>
      </c>
      <c r="C115" s="31" t="s">
        <v>69</v>
      </c>
      <c r="D115" s="37" t="s">
        <v>70</v>
      </c>
      <c r="E115" s="38"/>
      <c r="F115" s="35" t="s">
        <v>71</v>
      </c>
      <c r="G115"/>
      <c r="H115"/>
      <c r="I115"/>
      <c r="J115"/>
    </row>
    <row r="116" spans="1:10" ht="29.25" customHeight="1" thickBot="1">
      <c r="A116" s="30">
        <v>2</v>
      </c>
      <c r="B116" s="35" t="s">
        <v>72</v>
      </c>
      <c r="C116" s="31" t="s">
        <v>73</v>
      </c>
      <c r="D116" s="37" t="s">
        <v>74</v>
      </c>
      <c r="E116" s="38"/>
      <c r="F116" s="35" t="s">
        <v>75</v>
      </c>
      <c r="G116"/>
      <c r="H116"/>
      <c r="I116"/>
      <c r="J116"/>
    </row>
    <row r="117" spans="1:10" ht="15">
      <c r="A117" s="39">
        <v>3</v>
      </c>
      <c r="B117" s="52" t="s">
        <v>76</v>
      </c>
      <c r="C117" s="39" t="s">
        <v>77</v>
      </c>
      <c r="D117" s="41" t="s">
        <v>78</v>
      </c>
      <c r="E117" s="42"/>
      <c r="F117" s="39" t="s">
        <v>79</v>
      </c>
      <c r="G117"/>
      <c r="H117"/>
      <c r="I117"/>
      <c r="J117"/>
    </row>
    <row r="118" spans="1:10" ht="15.75" thickBot="1">
      <c r="A118" s="40"/>
      <c r="B118" s="53"/>
      <c r="C118" s="40"/>
      <c r="D118" s="43"/>
      <c r="E118" s="44"/>
      <c r="F118" s="40"/>
      <c r="G118"/>
      <c r="H118"/>
      <c r="I118"/>
      <c r="J118"/>
    </row>
    <row r="119" spans="1:10" ht="12" customHeight="1">
      <c r="A119" s="49" t="s">
        <v>16</v>
      </c>
      <c r="B119" s="49"/>
      <c r="C119" s="49"/>
      <c r="D119" s="49"/>
      <c r="E119" s="49"/>
      <c r="F119" s="49"/>
      <c r="G119"/>
      <c r="H119"/>
      <c r="I119"/>
      <c r="J119"/>
    </row>
    <row r="120" spans="1:10" ht="39.75" customHeight="1">
      <c r="A120" s="50"/>
      <c r="B120" s="50"/>
      <c r="C120" s="50"/>
      <c r="D120" s="50"/>
      <c r="E120" s="50"/>
      <c r="F120" s="50"/>
      <c r="G120"/>
      <c r="H120"/>
      <c r="I120"/>
      <c r="J120"/>
    </row>
    <row r="121" spans="1:10" ht="2.25" customHeight="1">
      <c r="A121" s="32"/>
      <c r="B121" s="32"/>
      <c r="C121" s="32"/>
      <c r="D121" s="32"/>
      <c r="G121"/>
      <c r="H121"/>
      <c r="I121"/>
      <c r="J121"/>
    </row>
    <row r="122" spans="1:10" ht="15">
      <c r="A122" s="33" t="s">
        <v>20</v>
      </c>
      <c r="G122"/>
      <c r="H122"/>
      <c r="I122"/>
      <c r="J122"/>
    </row>
    <row r="123" spans="1:10" ht="23.25" customHeight="1">
      <c r="A123" s="1" t="s">
        <v>21</v>
      </c>
      <c r="G123"/>
      <c r="H123"/>
      <c r="I123"/>
      <c r="J123"/>
    </row>
    <row r="124" spans="7:10" ht="15">
      <c r="G124"/>
      <c r="H124"/>
      <c r="I124"/>
      <c r="J124"/>
    </row>
    <row r="125" spans="1:10" ht="15">
      <c r="A125" s="1" t="s">
        <v>22</v>
      </c>
      <c r="G125"/>
      <c r="H125"/>
      <c r="I125"/>
      <c r="J125"/>
    </row>
    <row r="126" spans="7:10" ht="5.25" customHeight="1">
      <c r="G126"/>
      <c r="H126"/>
      <c r="I126"/>
      <c r="J126"/>
    </row>
    <row r="127" spans="1:10" ht="15">
      <c r="A127" s="1" t="s">
        <v>80</v>
      </c>
      <c r="G127"/>
      <c r="H127"/>
      <c r="I127"/>
      <c r="J127"/>
    </row>
    <row r="128" spans="7:10" ht="4.5" customHeight="1">
      <c r="G128"/>
      <c r="H128"/>
      <c r="I128"/>
      <c r="J128"/>
    </row>
    <row r="129" spans="1:10" ht="15">
      <c r="A129" s="1" t="s">
        <v>13</v>
      </c>
      <c r="G129"/>
      <c r="H129"/>
      <c r="I129"/>
      <c r="J129"/>
    </row>
    <row r="130" spans="1:10" ht="15">
      <c r="A130" s="51" t="s">
        <v>23</v>
      </c>
      <c r="B130" s="51"/>
      <c r="C130" s="51"/>
      <c r="D130" s="51"/>
      <c r="G130"/>
      <c r="H130"/>
      <c r="I130"/>
      <c r="J130"/>
    </row>
    <row r="131" spans="1:10" ht="15">
      <c r="A131" s="1" t="s">
        <v>14</v>
      </c>
      <c r="G131"/>
      <c r="H131"/>
      <c r="I131"/>
      <c r="J131"/>
    </row>
    <row r="132" spans="1:10" ht="15">
      <c r="A132" s="1" t="s">
        <v>15</v>
      </c>
      <c r="G132"/>
      <c r="H132"/>
      <c r="I132"/>
      <c r="J132"/>
    </row>
    <row r="133" spans="1:10" ht="15">
      <c r="A133" s="32"/>
      <c r="B133" s="32"/>
      <c r="C133" s="32"/>
      <c r="D133" s="32"/>
      <c r="G133"/>
      <c r="H133"/>
      <c r="I133"/>
      <c r="J133"/>
    </row>
    <row r="134" spans="1:10" ht="15">
      <c r="A134"/>
      <c r="B134"/>
      <c r="C134"/>
      <c r="D134"/>
      <c r="E134"/>
      <c r="F134"/>
      <c r="G134"/>
      <c r="H134"/>
      <c r="I134"/>
      <c r="J134"/>
    </row>
    <row r="135" spans="1:10" ht="15">
      <c r="A135"/>
      <c r="B135"/>
      <c r="C135"/>
      <c r="D135"/>
      <c r="E135"/>
      <c r="F135"/>
      <c r="G135"/>
      <c r="H135"/>
      <c r="I135"/>
      <c r="J135"/>
    </row>
  </sheetData>
  <sheetProtection/>
  <mergeCells count="81">
    <mergeCell ref="B87:D87"/>
    <mergeCell ref="B88:D88"/>
    <mergeCell ref="B91:D91"/>
    <mergeCell ref="B77:D77"/>
    <mergeCell ref="B78:D78"/>
    <mergeCell ref="B81:D81"/>
    <mergeCell ref="B82:D82"/>
    <mergeCell ref="B83:D83"/>
    <mergeCell ref="B86:D86"/>
    <mergeCell ref="B67:D67"/>
    <mergeCell ref="B68:D68"/>
    <mergeCell ref="B71:D71"/>
    <mergeCell ref="B72:D72"/>
    <mergeCell ref="B73:D73"/>
    <mergeCell ref="B76:D76"/>
    <mergeCell ref="B57:D57"/>
    <mergeCell ref="B58:D58"/>
    <mergeCell ref="B61:D61"/>
    <mergeCell ref="B62:D62"/>
    <mergeCell ref="B63:D63"/>
    <mergeCell ref="B66:D66"/>
    <mergeCell ref="B47:D47"/>
    <mergeCell ref="B48:D48"/>
    <mergeCell ref="B51:D51"/>
    <mergeCell ref="B52:D52"/>
    <mergeCell ref="B53:D53"/>
    <mergeCell ref="B56:D56"/>
    <mergeCell ref="B37:D37"/>
    <mergeCell ref="B38:D38"/>
    <mergeCell ref="B41:D41"/>
    <mergeCell ref="B42:D42"/>
    <mergeCell ref="B43:D43"/>
    <mergeCell ref="B46:D46"/>
    <mergeCell ref="B28:D28"/>
    <mergeCell ref="B22:D22"/>
    <mergeCell ref="B31:D31"/>
    <mergeCell ref="B32:D32"/>
    <mergeCell ref="B33:D33"/>
    <mergeCell ref="B36:D36"/>
    <mergeCell ref="B23:D23"/>
    <mergeCell ref="B8:D8"/>
    <mergeCell ref="B12:D12"/>
    <mergeCell ref="B13:D13"/>
    <mergeCell ref="B17:D17"/>
    <mergeCell ref="B27:D27"/>
    <mergeCell ref="B21:D21"/>
    <mergeCell ref="B26:D26"/>
    <mergeCell ref="B18:D18"/>
    <mergeCell ref="B11:D11"/>
    <mergeCell ref="B16:D16"/>
    <mergeCell ref="A1:F1"/>
    <mergeCell ref="A2:F2"/>
    <mergeCell ref="A4:A5"/>
    <mergeCell ref="E4:E5"/>
    <mergeCell ref="F4:F5"/>
    <mergeCell ref="B7:D7"/>
    <mergeCell ref="C3:F3"/>
    <mergeCell ref="B4:D4"/>
    <mergeCell ref="B6:D6"/>
    <mergeCell ref="B92:D92"/>
    <mergeCell ref="B93:D93"/>
    <mergeCell ref="B96:D96"/>
    <mergeCell ref="B97:D97"/>
    <mergeCell ref="B98:D98"/>
    <mergeCell ref="B101:D101"/>
    <mergeCell ref="B102:D102"/>
    <mergeCell ref="B103:D103"/>
    <mergeCell ref="A108:E108"/>
    <mergeCell ref="A110:B110"/>
    <mergeCell ref="A119:F120"/>
    <mergeCell ref="A130:D130"/>
    <mergeCell ref="D115:E115"/>
    <mergeCell ref="B117:B118"/>
    <mergeCell ref="A111:F112"/>
    <mergeCell ref="A109:C109"/>
    <mergeCell ref="D116:E116"/>
    <mergeCell ref="C117:C118"/>
    <mergeCell ref="D117:E118"/>
    <mergeCell ref="F117:F118"/>
    <mergeCell ref="D114:E114"/>
    <mergeCell ref="A117:A118"/>
  </mergeCells>
  <printOptions/>
  <pageMargins left="0.42" right="0.34" top="0.33" bottom="0.2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J2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2013-06-13T08:56:41Z</dcterms:modified>
  <cp:category/>
  <cp:version/>
  <cp:contentType/>
  <cp:contentStatus/>
</cp:coreProperties>
</file>